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4295" windowHeight="4635" activeTab="1"/>
  </bookViews>
  <sheets>
    <sheet name="6-11 лет" sheetId="1" r:id="rId1"/>
    <sheet name="12-18 лет" sheetId="2" r:id="rId2"/>
    <sheet name="тех карты" sheetId="3" r:id="rId3"/>
  </sheets>
  <calcPr calcId="145621"/>
</workbook>
</file>

<file path=xl/calcChain.xml><?xml version="1.0" encoding="utf-8"?>
<calcChain xmlns="http://schemas.openxmlformats.org/spreadsheetml/2006/main">
  <c r="L353" i="2" l="1"/>
  <c r="L321" i="2"/>
  <c r="L288" i="2"/>
  <c r="L191" i="2"/>
  <c r="L157" i="2"/>
  <c r="L121" i="2"/>
  <c r="L81" i="2"/>
  <c r="L91" i="2"/>
  <c r="K91" i="2"/>
  <c r="E387" i="2"/>
  <c r="F387" i="2"/>
  <c r="F388" i="2" s="1"/>
  <c r="G387" i="2"/>
  <c r="H387" i="2"/>
  <c r="I387" i="2"/>
  <c r="J387" i="2"/>
  <c r="K387" i="2"/>
  <c r="L387" i="2"/>
  <c r="M387" i="2"/>
  <c r="N387" i="2"/>
  <c r="D387" i="2"/>
  <c r="E378" i="2"/>
  <c r="F378" i="2"/>
  <c r="G378" i="2"/>
  <c r="H378" i="2"/>
  <c r="H388" i="2" s="1"/>
  <c r="I378" i="2"/>
  <c r="J378" i="2"/>
  <c r="K378" i="2"/>
  <c r="L378" i="2"/>
  <c r="L388" i="2" s="1"/>
  <c r="M378" i="2"/>
  <c r="N378" i="2"/>
  <c r="D378" i="2"/>
  <c r="D388" i="2" s="1"/>
  <c r="E353" i="2"/>
  <c r="F353" i="2"/>
  <c r="G353" i="2"/>
  <c r="H353" i="2"/>
  <c r="I353" i="2"/>
  <c r="J353" i="2"/>
  <c r="K353" i="2"/>
  <c r="M353" i="2"/>
  <c r="N353" i="2"/>
  <c r="D353" i="2"/>
  <c r="D344" i="2"/>
  <c r="D354" i="2" s="1"/>
  <c r="E344" i="2"/>
  <c r="E354" i="2" s="1"/>
  <c r="F344" i="2"/>
  <c r="F354" i="2" s="1"/>
  <c r="H344" i="2"/>
  <c r="I344" i="2"/>
  <c r="J344" i="2"/>
  <c r="J354" i="2" s="1"/>
  <c r="K344" i="2"/>
  <c r="K354" i="2" s="1"/>
  <c r="L344" i="2"/>
  <c r="L354" i="2" s="1"/>
  <c r="M344" i="2"/>
  <c r="N344" i="2"/>
  <c r="N354" i="2" s="1"/>
  <c r="G344" i="2"/>
  <c r="G354" i="2" s="1"/>
  <c r="D321" i="2"/>
  <c r="E321" i="2"/>
  <c r="F321" i="2"/>
  <c r="H321" i="2"/>
  <c r="I321" i="2"/>
  <c r="J321" i="2"/>
  <c r="K321" i="2"/>
  <c r="M321" i="2"/>
  <c r="N321" i="2"/>
  <c r="G321" i="2"/>
  <c r="D311" i="2"/>
  <c r="E311" i="2"/>
  <c r="E322" i="2" s="1"/>
  <c r="F311" i="2"/>
  <c r="F322" i="2" s="1"/>
  <c r="H311" i="2"/>
  <c r="I311" i="2"/>
  <c r="J311" i="2"/>
  <c r="J322" i="2" s="1"/>
  <c r="K311" i="2"/>
  <c r="K322" i="2" s="1"/>
  <c r="L311" i="2"/>
  <c r="L322" i="2" s="1"/>
  <c r="M311" i="2"/>
  <c r="N311" i="2"/>
  <c r="N322" i="2" s="1"/>
  <c r="G311" i="2"/>
  <c r="G322" i="2" s="1"/>
  <c r="D288" i="2"/>
  <c r="E288" i="2"/>
  <c r="E289" i="2" s="1"/>
  <c r="F288" i="2"/>
  <c r="H288" i="2"/>
  <c r="I288" i="2"/>
  <c r="J288" i="2"/>
  <c r="K288" i="2"/>
  <c r="M288" i="2"/>
  <c r="N288" i="2"/>
  <c r="G288" i="2"/>
  <c r="D279" i="2"/>
  <c r="D289" i="2" s="1"/>
  <c r="E279" i="2"/>
  <c r="F279" i="2"/>
  <c r="H279" i="2"/>
  <c r="H289" i="2" s="1"/>
  <c r="I279" i="2"/>
  <c r="I289" i="2" s="1"/>
  <c r="J279" i="2"/>
  <c r="J289" i="2" s="1"/>
  <c r="K279" i="2"/>
  <c r="L279" i="2"/>
  <c r="L289" i="2" s="1"/>
  <c r="M279" i="2"/>
  <c r="M289" i="2" s="1"/>
  <c r="N279" i="2"/>
  <c r="G279" i="2"/>
  <c r="E256" i="2"/>
  <c r="E255" i="2"/>
  <c r="F255" i="2"/>
  <c r="G255" i="2"/>
  <c r="H255" i="2"/>
  <c r="I255" i="2"/>
  <c r="J255" i="2"/>
  <c r="J256" i="2" s="1"/>
  <c r="K255" i="2"/>
  <c r="L255" i="2"/>
  <c r="M255" i="2"/>
  <c r="N255" i="2"/>
  <c r="D255" i="2"/>
  <c r="E245" i="2"/>
  <c r="F245" i="2"/>
  <c r="G245" i="2"/>
  <c r="G256" i="2" s="1"/>
  <c r="H245" i="2"/>
  <c r="H256" i="2" s="1"/>
  <c r="I245" i="2"/>
  <c r="I256" i="2" s="1"/>
  <c r="J245" i="2"/>
  <c r="K245" i="2"/>
  <c r="K256" i="2" s="1"/>
  <c r="L245" i="2"/>
  <c r="L256" i="2" s="1"/>
  <c r="M245" i="2"/>
  <c r="M256" i="2" s="1"/>
  <c r="N245" i="2"/>
  <c r="D245" i="2"/>
  <c r="D256" i="2" s="1"/>
  <c r="D223" i="2"/>
  <c r="E223" i="2"/>
  <c r="F223" i="2"/>
  <c r="H223" i="2"/>
  <c r="I223" i="2"/>
  <c r="J223" i="2"/>
  <c r="K223" i="2"/>
  <c r="L223" i="2"/>
  <c r="M223" i="2"/>
  <c r="N223" i="2"/>
  <c r="G223" i="2"/>
  <c r="D213" i="2"/>
  <c r="D224" i="2" s="1"/>
  <c r="E213" i="2"/>
  <c r="E224" i="2" s="1"/>
  <c r="F213" i="2"/>
  <c r="H213" i="2"/>
  <c r="H224" i="2" s="1"/>
  <c r="I213" i="2"/>
  <c r="I224" i="2" s="1"/>
  <c r="J213" i="2"/>
  <c r="J224" i="2" s="1"/>
  <c r="K213" i="2"/>
  <c r="L213" i="2"/>
  <c r="L224" i="2" s="1"/>
  <c r="M213" i="2"/>
  <c r="M224" i="2" s="1"/>
  <c r="N213" i="2"/>
  <c r="N224" i="2" s="1"/>
  <c r="G213" i="2"/>
  <c r="E181" i="2"/>
  <c r="E192" i="2" s="1"/>
  <c r="F181" i="2"/>
  <c r="G181" i="2"/>
  <c r="H181" i="2"/>
  <c r="I181" i="2"/>
  <c r="J181" i="2"/>
  <c r="K181" i="2"/>
  <c r="L181" i="2"/>
  <c r="L192" i="2" s="1"/>
  <c r="M181" i="2"/>
  <c r="N181" i="2"/>
  <c r="D181" i="2"/>
  <c r="M192" i="2"/>
  <c r="H191" i="2"/>
  <c r="I191" i="2"/>
  <c r="I192" i="2" s="1"/>
  <c r="J191" i="2"/>
  <c r="J192" i="2" s="1"/>
  <c r="K191" i="2"/>
  <c r="K192" i="2" s="1"/>
  <c r="M191" i="2"/>
  <c r="N191" i="2"/>
  <c r="N192" i="2" s="1"/>
  <c r="G191" i="2"/>
  <c r="G192" i="2" s="1"/>
  <c r="F191" i="2"/>
  <c r="E191" i="2"/>
  <c r="D191" i="2"/>
  <c r="I81" i="2"/>
  <c r="H15" i="2"/>
  <c r="G15" i="2"/>
  <c r="M113" i="2"/>
  <c r="L113" i="2"/>
  <c r="J113" i="2"/>
  <c r="I1347" i="3"/>
  <c r="I1346" i="3"/>
  <c r="I1345" i="3"/>
  <c r="H1345" i="3"/>
  <c r="I1344" i="3"/>
  <c r="H1344" i="3"/>
  <c r="I1343" i="3"/>
  <c r="H1343" i="3"/>
  <c r="I1342" i="3"/>
  <c r="H1342" i="3"/>
  <c r="I1341" i="3"/>
  <c r="H1341" i="3"/>
  <c r="I1340" i="3"/>
  <c r="H1340" i="3"/>
  <c r="I1339" i="3"/>
  <c r="I1338" i="3"/>
  <c r="H1338" i="3"/>
  <c r="I1337" i="3"/>
  <c r="H1337" i="3"/>
  <c r="I1336" i="3"/>
  <c r="H1336" i="3"/>
  <c r="H192" i="2" l="1"/>
  <c r="G224" i="2"/>
  <c r="K224" i="2"/>
  <c r="F224" i="2"/>
  <c r="N256" i="2"/>
  <c r="F256" i="2"/>
  <c r="G289" i="2"/>
  <c r="K289" i="2"/>
  <c r="F289" i="2"/>
  <c r="N289" i="2"/>
  <c r="M322" i="2"/>
  <c r="I322" i="2"/>
  <c r="D322" i="2"/>
  <c r="M354" i="2"/>
  <c r="I354" i="2"/>
  <c r="N388" i="2"/>
  <c r="J388" i="2"/>
  <c r="D192" i="2"/>
  <c r="H322" i="2"/>
  <c r="H354" i="2"/>
  <c r="E388" i="2"/>
  <c r="M388" i="2"/>
  <c r="K388" i="2"/>
  <c r="I388" i="2"/>
  <c r="G388" i="2"/>
  <c r="F192" i="2"/>
  <c r="R1434" i="3"/>
  <c r="I1434" i="3"/>
  <c r="R1433" i="3"/>
  <c r="Q1433" i="3"/>
  <c r="I1433" i="3"/>
  <c r="H1433" i="3"/>
  <c r="R1432" i="3"/>
  <c r="I1432" i="3"/>
  <c r="R1431" i="3"/>
  <c r="Q1431" i="3"/>
  <c r="I1431" i="3"/>
  <c r="H1431" i="3"/>
  <c r="R1430" i="3"/>
  <c r="Q1430" i="3"/>
  <c r="I1430" i="3"/>
  <c r="H1430" i="3"/>
  <c r="R316" i="3" l="1"/>
  <c r="I316" i="3"/>
  <c r="R315" i="3"/>
  <c r="I315" i="3"/>
  <c r="R314" i="3"/>
  <c r="Q314" i="3"/>
  <c r="I314" i="3"/>
  <c r="H314" i="3"/>
  <c r="R313" i="3"/>
  <c r="I313" i="3"/>
  <c r="R312" i="3"/>
  <c r="Q312" i="3"/>
  <c r="I312" i="3"/>
  <c r="H312" i="3"/>
  <c r="R311" i="3"/>
  <c r="Q311" i="3"/>
  <c r="I311" i="3"/>
  <c r="H311" i="3"/>
  <c r="R309" i="3"/>
  <c r="Q309" i="3"/>
  <c r="I309" i="3"/>
  <c r="H309" i="3"/>
  <c r="R308" i="3"/>
  <c r="Q308" i="3"/>
  <c r="I308" i="3"/>
  <c r="H308" i="3"/>
  <c r="R307" i="3"/>
  <c r="Q307" i="3"/>
  <c r="I307" i="3"/>
  <c r="H307" i="3"/>
  <c r="R306" i="3"/>
  <c r="Q306" i="3"/>
  <c r="I306" i="3"/>
  <c r="H306" i="3"/>
  <c r="R305" i="3"/>
  <c r="Q305" i="3"/>
  <c r="I305" i="3"/>
  <c r="H305" i="3"/>
  <c r="R387" i="3"/>
  <c r="I387" i="3"/>
  <c r="R386" i="3"/>
  <c r="I386" i="3"/>
  <c r="R385" i="3"/>
  <c r="Q385" i="3"/>
  <c r="I385" i="3"/>
  <c r="H385" i="3"/>
  <c r="R384" i="3"/>
  <c r="I384" i="3"/>
  <c r="R383" i="3"/>
  <c r="Q383" i="3"/>
  <c r="I383" i="3"/>
  <c r="H383" i="3"/>
  <c r="R382" i="3"/>
  <c r="Q382" i="3"/>
  <c r="I382" i="3"/>
  <c r="H382" i="3"/>
  <c r="R1271" i="3"/>
  <c r="I1271" i="3"/>
  <c r="R1270" i="3"/>
  <c r="I1270" i="3"/>
  <c r="R1269" i="3"/>
  <c r="I1269" i="3"/>
  <c r="R1268" i="3"/>
  <c r="Q1268" i="3"/>
  <c r="I1268" i="3"/>
  <c r="H1268" i="3"/>
  <c r="R1267" i="3"/>
  <c r="Q1267" i="3"/>
  <c r="I1267" i="3"/>
  <c r="H1267" i="3"/>
  <c r="R1266" i="3"/>
  <c r="Q1266" i="3"/>
  <c r="I1266" i="3"/>
  <c r="H1266" i="3"/>
  <c r="R1265" i="3"/>
  <c r="Q1265" i="3"/>
  <c r="I1265" i="3"/>
  <c r="H1265" i="3"/>
  <c r="R1264" i="3"/>
  <c r="Q1264" i="3"/>
  <c r="I1264" i="3"/>
  <c r="H1264" i="3"/>
  <c r="R1263" i="3"/>
  <c r="Q1263" i="3"/>
  <c r="I1263" i="3"/>
  <c r="H1263" i="3"/>
  <c r="H9" i="3" l="1"/>
  <c r="I9" i="3"/>
  <c r="Q9" i="3"/>
  <c r="R9" i="3"/>
  <c r="H10" i="3"/>
  <c r="I10" i="3"/>
  <c r="Q10" i="3"/>
  <c r="R10" i="3"/>
  <c r="H11" i="3"/>
  <c r="I11" i="3"/>
  <c r="Q11" i="3"/>
  <c r="R11" i="3"/>
  <c r="H12" i="3"/>
  <c r="I12" i="3"/>
  <c r="Q12" i="3"/>
  <c r="R12" i="3"/>
  <c r="H13" i="3"/>
  <c r="I13" i="3"/>
  <c r="Q13" i="3"/>
  <c r="R13" i="3"/>
  <c r="H14" i="3"/>
  <c r="I14" i="3"/>
  <c r="Q14" i="3"/>
  <c r="R14" i="3"/>
  <c r="H15" i="3"/>
  <c r="I15" i="3"/>
  <c r="Q15" i="3"/>
  <c r="R15" i="3"/>
  <c r="H16" i="3"/>
  <c r="I16" i="3"/>
  <c r="Q16" i="3"/>
  <c r="R16" i="3"/>
  <c r="H17" i="3"/>
  <c r="I17" i="3"/>
  <c r="Q17" i="3"/>
  <c r="R17" i="3"/>
  <c r="H18" i="3"/>
  <c r="I18" i="3"/>
  <c r="Q18" i="3"/>
  <c r="R18" i="3"/>
  <c r="H19" i="3"/>
  <c r="I19" i="3"/>
  <c r="Q19" i="3"/>
  <c r="R19" i="3"/>
  <c r="R20" i="3"/>
  <c r="H95" i="3"/>
  <c r="I95" i="3"/>
  <c r="Q95" i="3"/>
  <c r="R95" i="3"/>
  <c r="H96" i="3"/>
  <c r="I96" i="3"/>
  <c r="Q96" i="3"/>
  <c r="R96" i="3"/>
  <c r="H97" i="3"/>
  <c r="I97" i="3"/>
  <c r="Q97" i="3"/>
  <c r="R97" i="3"/>
  <c r="H98" i="3"/>
  <c r="I98" i="3"/>
  <c r="Q98" i="3"/>
  <c r="R98" i="3"/>
  <c r="H99" i="3"/>
  <c r="I99" i="3"/>
  <c r="Q99" i="3"/>
  <c r="R99" i="3"/>
  <c r="H100" i="3"/>
  <c r="I100" i="3"/>
  <c r="Q100" i="3"/>
  <c r="R100" i="3"/>
  <c r="H101" i="3"/>
  <c r="I101" i="3"/>
  <c r="Q101" i="3"/>
  <c r="R101" i="3"/>
  <c r="H102" i="3"/>
  <c r="I102" i="3"/>
  <c r="Q102" i="3"/>
  <c r="R102" i="3"/>
  <c r="Q127" i="3"/>
  <c r="R127" i="3"/>
  <c r="Q128" i="3"/>
  <c r="R128" i="3"/>
  <c r="Q129" i="3"/>
  <c r="R129" i="3"/>
  <c r="Q130" i="3"/>
  <c r="R130" i="3"/>
  <c r="Q131" i="3"/>
  <c r="R131" i="3"/>
  <c r="Q132" i="3"/>
  <c r="R132" i="3"/>
  <c r="Q133" i="3"/>
  <c r="R133" i="3"/>
  <c r="Q134" i="3"/>
  <c r="R134" i="3"/>
  <c r="R135" i="3"/>
  <c r="H163" i="3"/>
  <c r="I163" i="3"/>
  <c r="Q163" i="3"/>
  <c r="R163" i="3"/>
  <c r="H164" i="3"/>
  <c r="I164" i="3"/>
  <c r="Q164" i="3"/>
  <c r="R164" i="3"/>
  <c r="H165" i="3"/>
  <c r="I165" i="3"/>
  <c r="Q165" i="3"/>
  <c r="R165" i="3"/>
  <c r="H166" i="3"/>
  <c r="I166" i="3"/>
  <c r="Q166" i="3"/>
  <c r="R166" i="3"/>
  <c r="H167" i="3"/>
  <c r="I167" i="3"/>
  <c r="Q167" i="3"/>
  <c r="R167" i="3"/>
  <c r="H168" i="3"/>
  <c r="I168" i="3"/>
  <c r="Q168" i="3"/>
  <c r="R168" i="3"/>
  <c r="H169" i="3"/>
  <c r="I169" i="3"/>
  <c r="Q169" i="3"/>
  <c r="R169" i="3"/>
  <c r="H170" i="3"/>
  <c r="I170" i="3"/>
  <c r="Q170" i="3"/>
  <c r="R170" i="3"/>
  <c r="H171" i="3"/>
  <c r="I171" i="3"/>
  <c r="Q171" i="3"/>
  <c r="R171" i="3"/>
  <c r="I172" i="3"/>
  <c r="R172" i="3"/>
  <c r="H203" i="3"/>
  <c r="I203" i="3"/>
  <c r="Q203" i="3"/>
  <c r="R203" i="3"/>
  <c r="H204" i="3"/>
  <c r="I204" i="3"/>
  <c r="Q204" i="3"/>
  <c r="R204" i="3"/>
  <c r="H205" i="3"/>
  <c r="I205" i="3"/>
  <c r="Q205" i="3"/>
  <c r="R205" i="3"/>
  <c r="H206" i="3"/>
  <c r="I206" i="3"/>
  <c r="Q206" i="3"/>
  <c r="R206" i="3"/>
  <c r="H207" i="3"/>
  <c r="I207" i="3"/>
  <c r="Q207" i="3"/>
  <c r="R207" i="3"/>
  <c r="H208" i="3"/>
  <c r="I208" i="3"/>
  <c r="Q208" i="3"/>
  <c r="R208" i="3"/>
  <c r="H209" i="3"/>
  <c r="I209" i="3"/>
  <c r="Q209" i="3"/>
  <c r="R209" i="3"/>
  <c r="H210" i="3"/>
  <c r="I210" i="3"/>
  <c r="Q210" i="3"/>
  <c r="R210" i="3"/>
  <c r="I211" i="3"/>
  <c r="R211" i="3"/>
  <c r="H267" i="3"/>
  <c r="I267" i="3"/>
  <c r="H268" i="3"/>
  <c r="I268" i="3"/>
  <c r="H269" i="3"/>
  <c r="I269" i="3"/>
  <c r="H270" i="3"/>
  <c r="I270" i="3"/>
  <c r="H271" i="3"/>
  <c r="I271" i="3"/>
  <c r="H273" i="3"/>
  <c r="I273" i="3"/>
  <c r="H274" i="3"/>
  <c r="I274" i="3"/>
  <c r="I275" i="3"/>
  <c r="H276" i="3"/>
  <c r="I276" i="3"/>
  <c r="I277" i="3"/>
  <c r="I278" i="3"/>
  <c r="I279" i="3"/>
  <c r="H345" i="3"/>
  <c r="I345" i="3"/>
  <c r="Q345" i="3"/>
  <c r="R345" i="3"/>
  <c r="H346" i="3"/>
  <c r="I346" i="3"/>
  <c r="Q346" i="3"/>
  <c r="R346" i="3"/>
  <c r="H347" i="3"/>
  <c r="I347" i="3"/>
  <c r="Q347" i="3"/>
  <c r="R347" i="3"/>
  <c r="H348" i="3"/>
  <c r="I348" i="3"/>
  <c r="Q348" i="3"/>
  <c r="R348" i="3"/>
  <c r="H349" i="3"/>
  <c r="I349" i="3"/>
  <c r="Q349" i="3"/>
  <c r="R349" i="3"/>
  <c r="H350" i="3"/>
  <c r="I350" i="3"/>
  <c r="Q350" i="3"/>
  <c r="R350" i="3"/>
  <c r="H351" i="3"/>
  <c r="I351" i="3"/>
  <c r="Q351" i="3"/>
  <c r="R351" i="3"/>
  <c r="H352" i="3"/>
  <c r="I352" i="3"/>
  <c r="Q352" i="3"/>
  <c r="R352" i="3"/>
  <c r="H353" i="3"/>
  <c r="I353" i="3"/>
  <c r="Q353" i="3"/>
  <c r="R353" i="3"/>
  <c r="I354" i="3"/>
  <c r="R354" i="3"/>
  <c r="H355" i="3"/>
  <c r="I355" i="3"/>
  <c r="Q355" i="3"/>
  <c r="R355" i="3"/>
  <c r="H560" i="3"/>
  <c r="I560" i="3"/>
  <c r="Q560" i="3"/>
  <c r="R560" i="3"/>
  <c r="H561" i="3"/>
  <c r="I561" i="3"/>
  <c r="Q561" i="3"/>
  <c r="R561" i="3"/>
  <c r="H562" i="3"/>
  <c r="I562" i="3"/>
  <c r="Q562" i="3"/>
  <c r="R562" i="3"/>
  <c r="H563" i="3"/>
  <c r="I563" i="3"/>
  <c r="Q563" i="3"/>
  <c r="R563" i="3"/>
  <c r="H564" i="3"/>
  <c r="I564" i="3"/>
  <c r="Q564" i="3"/>
  <c r="R564" i="3"/>
  <c r="I565" i="3"/>
  <c r="R565" i="3"/>
  <c r="H566" i="3"/>
  <c r="I566" i="3"/>
  <c r="Q566" i="3"/>
  <c r="R566" i="3"/>
  <c r="I567" i="3"/>
  <c r="R567" i="3"/>
  <c r="H568" i="3"/>
  <c r="I568" i="3"/>
  <c r="Q568" i="3"/>
  <c r="R568" i="3"/>
  <c r="H569" i="3"/>
  <c r="I569" i="3"/>
  <c r="Q569" i="3"/>
  <c r="R569" i="3"/>
  <c r="H727" i="3"/>
  <c r="I727" i="3"/>
  <c r="Q727" i="3"/>
  <c r="R727" i="3"/>
  <c r="H728" i="3"/>
  <c r="I728" i="3"/>
  <c r="Q728" i="3"/>
  <c r="R728" i="3"/>
  <c r="H729" i="3"/>
  <c r="I729" i="3"/>
  <c r="Q729" i="3"/>
  <c r="R729" i="3"/>
  <c r="H730" i="3"/>
  <c r="I730" i="3"/>
  <c r="Q730" i="3"/>
  <c r="R730" i="3"/>
  <c r="H731" i="3"/>
  <c r="I731" i="3"/>
  <c r="Q731" i="3"/>
  <c r="R731" i="3"/>
  <c r="H732" i="3"/>
  <c r="I732" i="3"/>
  <c r="Q732" i="3"/>
  <c r="R732" i="3"/>
  <c r="I759" i="3"/>
  <c r="R759" i="3"/>
  <c r="H760" i="3"/>
  <c r="I760" i="3"/>
  <c r="Q760" i="3"/>
  <c r="R760" i="3"/>
  <c r="I761" i="3"/>
  <c r="R761" i="3"/>
  <c r="I762" i="3"/>
  <c r="R762" i="3"/>
  <c r="H763" i="3"/>
  <c r="I763" i="3"/>
  <c r="Q763" i="3"/>
  <c r="R763" i="3"/>
  <c r="H764" i="3"/>
  <c r="I764" i="3"/>
  <c r="Q764" i="3"/>
  <c r="R764" i="3"/>
  <c r="I765" i="3"/>
  <c r="R765" i="3"/>
  <c r="I794" i="3"/>
  <c r="H795" i="3"/>
  <c r="I795" i="3"/>
  <c r="H817" i="3"/>
  <c r="I817" i="3"/>
  <c r="Q817" i="3"/>
  <c r="R817" i="3"/>
  <c r="H818" i="3"/>
  <c r="I818" i="3"/>
  <c r="Q818" i="3"/>
  <c r="R818" i="3"/>
  <c r="I819" i="3"/>
  <c r="R819" i="3"/>
  <c r="H820" i="3"/>
  <c r="I820" i="3"/>
  <c r="Q820" i="3"/>
  <c r="R820" i="3"/>
  <c r="I821" i="3"/>
  <c r="R821" i="3"/>
  <c r="H822" i="3"/>
  <c r="I822" i="3"/>
  <c r="Q822" i="3"/>
  <c r="R822" i="3"/>
  <c r="H823" i="3"/>
  <c r="I823" i="3"/>
  <c r="Q823" i="3"/>
  <c r="R823" i="3"/>
  <c r="H824" i="3"/>
  <c r="I824" i="3"/>
  <c r="Q824" i="3"/>
  <c r="R824" i="3"/>
  <c r="H825" i="3"/>
  <c r="I825" i="3"/>
  <c r="Q825" i="3"/>
  <c r="R825" i="3"/>
  <c r="H826" i="3"/>
  <c r="I826" i="3"/>
  <c r="Q826" i="3"/>
  <c r="R826" i="3"/>
  <c r="H827" i="3"/>
  <c r="I827" i="3"/>
  <c r="R827" i="3"/>
  <c r="I828" i="3"/>
  <c r="Q828" i="3"/>
  <c r="R828" i="3"/>
  <c r="H856" i="3"/>
  <c r="I856" i="3"/>
  <c r="Q856" i="3"/>
  <c r="R856" i="3"/>
  <c r="H857" i="3"/>
  <c r="I857" i="3"/>
  <c r="Q857" i="3"/>
  <c r="R857" i="3"/>
  <c r="I858" i="3"/>
  <c r="R858" i="3"/>
  <c r="H859" i="3"/>
  <c r="I859" i="3"/>
  <c r="Q859" i="3"/>
  <c r="R859" i="3"/>
  <c r="H860" i="3"/>
  <c r="I860" i="3"/>
  <c r="R860" i="3"/>
  <c r="H861" i="3"/>
  <c r="I861" i="3"/>
  <c r="Q861" i="3"/>
  <c r="R861" i="3"/>
  <c r="H862" i="3"/>
  <c r="I862" i="3"/>
  <c r="Q862" i="3"/>
  <c r="R862" i="3"/>
  <c r="I863" i="3"/>
  <c r="R863" i="3"/>
  <c r="I864" i="3"/>
  <c r="R864" i="3"/>
  <c r="I865" i="3"/>
  <c r="R865" i="3"/>
  <c r="I866" i="3"/>
  <c r="R866" i="3"/>
  <c r="H893" i="3"/>
  <c r="I893" i="3"/>
  <c r="Q893" i="3"/>
  <c r="R893" i="3"/>
  <c r="H894" i="3"/>
  <c r="I894" i="3"/>
  <c r="Q894" i="3"/>
  <c r="R894" i="3"/>
  <c r="H895" i="3"/>
  <c r="I895" i="3"/>
  <c r="Q895" i="3"/>
  <c r="R895" i="3"/>
  <c r="H896" i="3"/>
  <c r="I896" i="3"/>
  <c r="Q896" i="3"/>
  <c r="R896" i="3"/>
  <c r="H897" i="3"/>
  <c r="I897" i="3"/>
  <c r="Q897" i="3"/>
  <c r="R897" i="3"/>
  <c r="H898" i="3"/>
  <c r="I898" i="3"/>
  <c r="Q898" i="3"/>
  <c r="R898" i="3"/>
  <c r="H899" i="3"/>
  <c r="I899" i="3"/>
  <c r="Q899" i="3"/>
  <c r="R899" i="3"/>
  <c r="I900" i="3"/>
  <c r="R900" i="3"/>
  <c r="H929" i="3"/>
  <c r="I929" i="3"/>
  <c r="Q929" i="3"/>
  <c r="R929" i="3"/>
  <c r="H930" i="3"/>
  <c r="I930" i="3"/>
  <c r="Q930" i="3"/>
  <c r="R930" i="3"/>
  <c r="I931" i="3"/>
  <c r="R931" i="3"/>
  <c r="H932" i="3"/>
  <c r="Q932" i="3"/>
  <c r="H933" i="3"/>
  <c r="I933" i="3"/>
  <c r="Q933" i="3"/>
  <c r="R933" i="3"/>
  <c r="H934" i="3"/>
  <c r="I934" i="3"/>
  <c r="Q934" i="3"/>
  <c r="R934" i="3"/>
  <c r="H935" i="3"/>
  <c r="I935" i="3"/>
  <c r="Q935" i="3"/>
  <c r="R935" i="3"/>
  <c r="H936" i="3"/>
  <c r="I936" i="3"/>
  <c r="Q936" i="3"/>
  <c r="R936" i="3"/>
  <c r="H937" i="3"/>
  <c r="I937" i="3"/>
  <c r="Q937" i="3"/>
  <c r="R937" i="3"/>
  <c r="H938" i="3"/>
  <c r="I938" i="3"/>
  <c r="Q938" i="3"/>
  <c r="R938" i="3"/>
  <c r="H939" i="3"/>
  <c r="I939" i="3"/>
  <c r="R939" i="3"/>
  <c r="H966" i="3"/>
  <c r="I966" i="3"/>
  <c r="Q966" i="3"/>
  <c r="R966" i="3"/>
  <c r="H967" i="3"/>
  <c r="I967" i="3"/>
  <c r="Q967" i="3"/>
  <c r="R967" i="3"/>
  <c r="H968" i="3"/>
  <c r="I968" i="3"/>
  <c r="Q968" i="3"/>
  <c r="R968" i="3"/>
  <c r="H969" i="3"/>
  <c r="I969" i="3"/>
  <c r="Q969" i="3"/>
  <c r="R969" i="3"/>
  <c r="H970" i="3"/>
  <c r="I970" i="3"/>
  <c r="Q970" i="3"/>
  <c r="R970" i="3"/>
  <c r="H971" i="3"/>
  <c r="I971" i="3"/>
  <c r="Q971" i="3"/>
  <c r="R971" i="3"/>
  <c r="H972" i="3"/>
  <c r="I972" i="3"/>
  <c r="Q972" i="3"/>
  <c r="R972" i="3"/>
  <c r="H973" i="3"/>
  <c r="I973" i="3"/>
  <c r="Q973" i="3"/>
  <c r="R973" i="3"/>
  <c r="H974" i="3"/>
  <c r="I974" i="3"/>
  <c r="Q974" i="3"/>
  <c r="R974" i="3"/>
  <c r="H975" i="3"/>
  <c r="I975" i="3"/>
  <c r="Q975" i="3"/>
  <c r="R975" i="3"/>
  <c r="I976" i="3"/>
  <c r="R976" i="3"/>
  <c r="H1004" i="3"/>
  <c r="I1004" i="3"/>
  <c r="Q1004" i="3"/>
  <c r="R1004" i="3"/>
  <c r="H1005" i="3"/>
  <c r="I1005" i="3"/>
  <c r="Q1005" i="3"/>
  <c r="R1005" i="3"/>
  <c r="I1006" i="3"/>
  <c r="R1006" i="3"/>
  <c r="H1007" i="3"/>
  <c r="I1007" i="3"/>
  <c r="Q1007" i="3"/>
  <c r="R1007" i="3"/>
  <c r="H1008" i="3"/>
  <c r="I1008" i="3"/>
  <c r="Q1008" i="3"/>
  <c r="R1008" i="3"/>
  <c r="I1009" i="3"/>
  <c r="R1009" i="3"/>
  <c r="H1010" i="3"/>
  <c r="I1010" i="3"/>
  <c r="Q1010" i="3"/>
  <c r="R1010" i="3"/>
  <c r="I1011" i="3"/>
  <c r="R1011" i="3"/>
  <c r="I1012" i="3"/>
  <c r="R1012" i="3"/>
  <c r="I1013" i="3"/>
  <c r="R1013" i="3"/>
  <c r="I1014" i="3"/>
  <c r="R1014" i="3"/>
  <c r="I1015" i="3"/>
  <c r="R1015" i="3"/>
  <c r="H1044" i="3"/>
  <c r="I1044" i="3"/>
  <c r="Q1044" i="3"/>
  <c r="R1044" i="3"/>
  <c r="H1045" i="3"/>
  <c r="I1045" i="3"/>
  <c r="Q1045" i="3"/>
  <c r="R1045" i="3"/>
  <c r="H1046" i="3"/>
  <c r="I1046" i="3"/>
  <c r="Q1046" i="3"/>
  <c r="R1046" i="3"/>
  <c r="H1047" i="3"/>
  <c r="I1047" i="3"/>
  <c r="Q1047" i="3"/>
  <c r="R1047" i="3"/>
  <c r="H1048" i="3"/>
  <c r="I1048" i="3"/>
  <c r="Q1048" i="3"/>
  <c r="R1048" i="3"/>
  <c r="H1049" i="3"/>
  <c r="I1049" i="3"/>
  <c r="Q1049" i="3"/>
  <c r="R1049" i="3"/>
  <c r="H1050" i="3"/>
  <c r="I1050" i="3"/>
  <c r="Q1050" i="3"/>
  <c r="R1050" i="3"/>
  <c r="H1051" i="3"/>
  <c r="I1051" i="3"/>
  <c r="Q1051" i="3"/>
  <c r="R1051" i="3"/>
  <c r="I1052" i="3"/>
  <c r="R1052" i="3"/>
  <c r="H1079" i="3"/>
  <c r="I1079" i="3"/>
  <c r="Q1079" i="3"/>
  <c r="R1079" i="3"/>
  <c r="H1080" i="3"/>
  <c r="I1080" i="3"/>
  <c r="R1080" i="3"/>
  <c r="H1081" i="3"/>
  <c r="I1081" i="3"/>
  <c r="Q1081" i="3"/>
  <c r="R1081" i="3"/>
  <c r="H1082" i="3"/>
  <c r="I1082" i="3"/>
  <c r="R1082" i="3"/>
  <c r="H1083" i="3"/>
  <c r="I1083" i="3"/>
  <c r="R1083" i="3"/>
  <c r="H1084" i="3"/>
  <c r="I1084" i="3"/>
  <c r="Q1084" i="3"/>
  <c r="R1084" i="3"/>
  <c r="I1085" i="3"/>
  <c r="R1085" i="3"/>
  <c r="H1086" i="3"/>
  <c r="I1086" i="3"/>
  <c r="Q1086" i="3"/>
  <c r="R1086" i="3"/>
  <c r="H1087" i="3"/>
  <c r="I1087" i="3"/>
  <c r="R1087" i="3"/>
  <c r="I1088" i="3"/>
  <c r="R1088" i="3"/>
  <c r="H1089" i="3"/>
  <c r="I1089" i="3"/>
  <c r="R1089" i="3"/>
  <c r="I1090" i="3"/>
  <c r="Q1090" i="3"/>
  <c r="R1090" i="3"/>
  <c r="H1091" i="3"/>
  <c r="R1091" i="3"/>
  <c r="H1125" i="3"/>
  <c r="I1125" i="3"/>
  <c r="Q1125" i="3"/>
  <c r="R1125" i="3"/>
  <c r="H1126" i="3"/>
  <c r="I1126" i="3"/>
  <c r="Q1126" i="3"/>
  <c r="R1126" i="3"/>
  <c r="I1127" i="3"/>
  <c r="Q1127" i="3"/>
  <c r="R1127" i="3"/>
  <c r="H1128" i="3"/>
  <c r="I1128" i="3"/>
  <c r="Q1128" i="3"/>
  <c r="R1128" i="3"/>
  <c r="H1129" i="3"/>
  <c r="I1129" i="3"/>
  <c r="Q1129" i="3"/>
  <c r="R1129" i="3"/>
  <c r="I1130" i="3"/>
  <c r="Q1130" i="3"/>
  <c r="R1130" i="3"/>
  <c r="I1131" i="3"/>
  <c r="R1131" i="3"/>
  <c r="I1132" i="3"/>
  <c r="Q1132" i="3"/>
  <c r="R1132" i="3"/>
  <c r="H1133" i="3"/>
  <c r="I1133" i="3"/>
  <c r="Q1133" i="3"/>
  <c r="R1133" i="3"/>
  <c r="H1160" i="3"/>
  <c r="I1160" i="3"/>
  <c r="Q1160" i="3"/>
  <c r="R1160" i="3"/>
  <c r="H1161" i="3"/>
  <c r="I1161" i="3"/>
  <c r="Q1161" i="3"/>
  <c r="R1161" i="3"/>
  <c r="H1162" i="3"/>
  <c r="I1162" i="3"/>
  <c r="Q1162" i="3"/>
  <c r="R1162" i="3"/>
  <c r="I1163" i="3"/>
  <c r="R1163" i="3"/>
  <c r="H1164" i="3"/>
  <c r="I1164" i="3"/>
  <c r="Q1164" i="3"/>
  <c r="R1164" i="3"/>
  <c r="H1165" i="3"/>
  <c r="I1165" i="3"/>
  <c r="Q1165" i="3"/>
  <c r="R1165" i="3"/>
  <c r="I1166" i="3"/>
  <c r="R1166" i="3"/>
  <c r="H1167" i="3"/>
  <c r="I1167" i="3"/>
  <c r="Q1167" i="3"/>
  <c r="R1167" i="3"/>
  <c r="I1168" i="3"/>
  <c r="R1168" i="3"/>
  <c r="I1169" i="3"/>
  <c r="Q1169" i="3"/>
  <c r="R1169" i="3"/>
  <c r="I1170" i="3"/>
  <c r="R1170" i="3"/>
  <c r="H1171" i="3"/>
  <c r="I1171" i="3"/>
  <c r="Q1171" i="3"/>
  <c r="R1171" i="3"/>
  <c r="H1200" i="3"/>
  <c r="I1200" i="3"/>
  <c r="Q1200" i="3"/>
  <c r="R1200" i="3"/>
  <c r="H1201" i="3"/>
  <c r="I1201" i="3"/>
  <c r="Q1201" i="3"/>
  <c r="R1201" i="3"/>
  <c r="H1202" i="3"/>
  <c r="I1202" i="3"/>
  <c r="Q1202" i="3"/>
  <c r="R1202" i="3"/>
  <c r="H1203" i="3"/>
  <c r="I1203" i="3"/>
  <c r="Q1203" i="3"/>
  <c r="R1203" i="3"/>
  <c r="I1204" i="3"/>
  <c r="R1204" i="3"/>
  <c r="H1205" i="3"/>
  <c r="I1205" i="3"/>
  <c r="Q1205" i="3"/>
  <c r="R1205" i="3"/>
  <c r="H1234" i="3"/>
  <c r="I1234" i="3"/>
  <c r="Q1234" i="3"/>
  <c r="R1234" i="3"/>
  <c r="I1237" i="3"/>
  <c r="Q1237" i="3"/>
  <c r="R1237" i="3"/>
  <c r="I1238" i="3"/>
  <c r="I1296" i="3"/>
  <c r="R1296" i="3"/>
  <c r="H1297" i="3"/>
  <c r="I1297" i="3"/>
  <c r="Q1297" i="3"/>
  <c r="R1297" i="3"/>
  <c r="H1298" i="3"/>
  <c r="I1298" i="3"/>
  <c r="Q1298" i="3"/>
  <c r="R1298" i="3"/>
  <c r="I1299" i="3"/>
  <c r="R1299" i="3"/>
  <c r="I1300" i="3"/>
  <c r="R1300" i="3"/>
  <c r="I1301" i="3"/>
  <c r="R1301" i="3"/>
  <c r="H1302" i="3"/>
  <c r="I1302" i="3"/>
  <c r="Q1302" i="3"/>
  <c r="R1302" i="3"/>
  <c r="H1303" i="3"/>
  <c r="I1303" i="3"/>
  <c r="Q1303" i="3"/>
  <c r="R1303" i="3"/>
  <c r="Q1336" i="3"/>
  <c r="R1336" i="3"/>
  <c r="Q1337" i="3"/>
  <c r="R1337" i="3"/>
  <c r="Q1338" i="3"/>
  <c r="R1338" i="3"/>
  <c r="R1339" i="3"/>
  <c r="Q1340" i="3"/>
  <c r="R1340" i="3"/>
  <c r="Q1341" i="3"/>
  <c r="R1341" i="3"/>
  <c r="Q1342" i="3"/>
  <c r="R1342" i="3"/>
  <c r="Q1343" i="3"/>
  <c r="R1343" i="3"/>
  <c r="Q1344" i="3"/>
  <c r="R1344" i="3"/>
  <c r="Q1345" i="3"/>
  <c r="R1345" i="3"/>
  <c r="R1346" i="3"/>
  <c r="R1347" i="3"/>
  <c r="H1373" i="3"/>
  <c r="I1373" i="3"/>
  <c r="Q1373" i="3"/>
  <c r="R1373" i="3"/>
  <c r="H1374" i="3"/>
  <c r="I1374" i="3"/>
  <c r="Q1374" i="3"/>
  <c r="R1374" i="3"/>
  <c r="I1375" i="3"/>
  <c r="R1375" i="3"/>
  <c r="H1376" i="3"/>
  <c r="I1376" i="3"/>
  <c r="Q1376" i="3"/>
  <c r="R1376" i="3"/>
  <c r="I1377" i="3"/>
  <c r="R1377" i="3"/>
  <c r="H1401" i="3"/>
  <c r="I1401" i="3"/>
  <c r="Q1401" i="3"/>
  <c r="R1401" i="3"/>
  <c r="H1402" i="3"/>
  <c r="I1402" i="3"/>
  <c r="Q1402" i="3"/>
  <c r="R1402" i="3"/>
  <c r="I1403" i="3"/>
  <c r="R1403" i="3"/>
  <c r="H1404" i="3"/>
  <c r="I1404" i="3"/>
  <c r="Q1404" i="3"/>
  <c r="R1404" i="3"/>
  <c r="I1405" i="3"/>
  <c r="R1405" i="3"/>
  <c r="H1459" i="3"/>
  <c r="I1459" i="3"/>
  <c r="Q1459" i="3"/>
  <c r="R1459" i="3"/>
  <c r="H1460" i="3"/>
  <c r="I1460" i="3"/>
  <c r="Q1460" i="3"/>
  <c r="R1460" i="3"/>
  <c r="I1461" i="3"/>
  <c r="R1461" i="3"/>
  <c r="Q1489" i="3"/>
  <c r="R1489" i="3"/>
  <c r="Q1490" i="3"/>
  <c r="R1490" i="3"/>
  <c r="Q1491" i="3"/>
  <c r="R1491" i="3"/>
  <c r="R1492" i="3"/>
  <c r="H1613" i="3"/>
  <c r="I1613" i="3"/>
  <c r="Q1613" i="3"/>
  <c r="R1613" i="3"/>
  <c r="H1614" i="3"/>
  <c r="I1614" i="3"/>
  <c r="Q1614" i="3"/>
  <c r="R1614" i="3"/>
  <c r="H1615" i="3"/>
  <c r="I1615" i="3"/>
  <c r="Q1615" i="3"/>
  <c r="R1615" i="3"/>
  <c r="H1616" i="3"/>
  <c r="I1616" i="3"/>
  <c r="Q1616" i="3"/>
  <c r="R1616" i="3"/>
  <c r="H1617" i="3"/>
  <c r="I1617" i="3"/>
  <c r="Q1617" i="3"/>
  <c r="R1617" i="3"/>
  <c r="H1618" i="3"/>
  <c r="I1618" i="3"/>
  <c r="Q1618" i="3"/>
  <c r="R1618" i="3"/>
  <c r="H1619" i="3"/>
  <c r="I1619" i="3"/>
  <c r="Q1619" i="3"/>
  <c r="R1619" i="3"/>
  <c r="I1620" i="3"/>
  <c r="R1620" i="3"/>
  <c r="Q1721" i="3"/>
  <c r="R1721" i="3"/>
  <c r="R1722" i="3"/>
  <c r="H1743" i="3"/>
  <c r="I1743" i="3"/>
  <c r="Q1743" i="3"/>
  <c r="R1743" i="3"/>
  <c r="H1744" i="3"/>
  <c r="I1744" i="3"/>
  <c r="Q1744" i="3"/>
  <c r="R1744" i="3"/>
  <c r="H1745" i="3"/>
  <c r="I1745" i="3"/>
  <c r="Q1745" i="3"/>
  <c r="R1745" i="3"/>
  <c r="I1746" i="3"/>
  <c r="R1746" i="3"/>
  <c r="H1770" i="3"/>
  <c r="I1770" i="3"/>
  <c r="Q1770" i="3"/>
  <c r="R1770" i="3"/>
  <c r="H1771" i="3"/>
  <c r="I1771" i="3"/>
  <c r="Q1771" i="3"/>
  <c r="R1771" i="3"/>
  <c r="H1772" i="3"/>
  <c r="I1772" i="3"/>
  <c r="Q1772" i="3"/>
  <c r="R1772" i="3"/>
  <c r="H1773" i="3"/>
  <c r="I1773" i="3"/>
  <c r="Q1773" i="3"/>
  <c r="R1773" i="3"/>
  <c r="I1774" i="3"/>
  <c r="R1774" i="3"/>
  <c r="H1796" i="3"/>
  <c r="I1796" i="3"/>
  <c r="Q1796" i="3"/>
  <c r="R1796" i="3"/>
  <c r="H1797" i="3"/>
  <c r="I1797" i="3"/>
  <c r="Q1797" i="3"/>
  <c r="R1797" i="3"/>
  <c r="H1798" i="3"/>
  <c r="I1798" i="3"/>
  <c r="Q1798" i="3"/>
  <c r="R1798" i="3"/>
  <c r="H1799" i="3"/>
  <c r="I1799" i="3"/>
  <c r="Q1799" i="3"/>
  <c r="R1799" i="3"/>
  <c r="H1800" i="3"/>
  <c r="I1800" i="3"/>
  <c r="Q1800" i="3"/>
  <c r="R1800" i="3"/>
  <c r="I1801" i="3"/>
  <c r="R1801" i="3"/>
  <c r="H1827" i="3"/>
  <c r="I1827" i="3"/>
  <c r="Q1827" i="3"/>
  <c r="R1827" i="3"/>
  <c r="H1828" i="3"/>
  <c r="I1828" i="3"/>
  <c r="Q1828" i="3"/>
  <c r="R1828" i="3"/>
  <c r="H1829" i="3"/>
  <c r="I1829" i="3"/>
  <c r="Q1829" i="3"/>
  <c r="R1829" i="3"/>
  <c r="H1830" i="3"/>
  <c r="I1830" i="3"/>
  <c r="Q1830" i="3"/>
  <c r="R1830" i="3"/>
  <c r="H1831" i="3"/>
  <c r="I1831" i="3"/>
  <c r="Q1831" i="3"/>
  <c r="R1831" i="3"/>
  <c r="I1832" i="3"/>
  <c r="R1832" i="3"/>
  <c r="H1856" i="3"/>
  <c r="I1856" i="3"/>
  <c r="Q1856" i="3"/>
  <c r="R1856" i="3"/>
  <c r="H1857" i="3"/>
  <c r="I1857" i="3"/>
  <c r="Q1857" i="3"/>
  <c r="R1857" i="3"/>
  <c r="H1858" i="3"/>
  <c r="I1858" i="3"/>
  <c r="Q1858" i="3"/>
  <c r="R1858" i="3"/>
  <c r="H1859" i="3"/>
  <c r="I1859" i="3"/>
  <c r="Q1859" i="3"/>
  <c r="R1859" i="3"/>
  <c r="I1860" i="3"/>
  <c r="R1860" i="3"/>
  <c r="H1883" i="3"/>
  <c r="I1883" i="3"/>
  <c r="Q1883" i="3"/>
  <c r="R1883" i="3"/>
  <c r="H1884" i="3"/>
  <c r="I1884" i="3"/>
  <c r="Q1884" i="3"/>
  <c r="R1884" i="3"/>
  <c r="H1885" i="3"/>
  <c r="I1885" i="3"/>
  <c r="Q1885" i="3"/>
  <c r="R1885" i="3"/>
  <c r="I1886" i="3"/>
  <c r="R1886" i="3"/>
  <c r="H1909" i="3"/>
  <c r="I1909" i="3"/>
  <c r="H1910" i="3"/>
  <c r="I1910" i="3"/>
  <c r="H1911" i="3"/>
  <c r="I1911" i="3"/>
  <c r="H1912" i="3"/>
  <c r="I1912" i="3"/>
  <c r="I1913" i="3"/>
  <c r="H1935" i="3"/>
  <c r="I1935" i="3"/>
  <c r="H1936" i="3"/>
  <c r="I1936" i="3"/>
  <c r="H1937" i="3"/>
  <c r="I1937" i="3"/>
  <c r="H1938" i="3"/>
  <c r="I1938" i="3"/>
  <c r="I1939" i="3"/>
  <c r="H1960" i="3"/>
  <c r="I1960" i="3"/>
  <c r="H1961" i="3"/>
  <c r="I1961" i="3"/>
  <c r="H1962" i="3"/>
  <c r="I1962" i="3"/>
  <c r="I1963" i="3"/>
  <c r="H1985" i="3"/>
  <c r="I1985" i="3"/>
  <c r="H1986" i="3"/>
  <c r="I1986" i="3"/>
  <c r="H1987" i="3"/>
  <c r="I1987" i="3"/>
  <c r="H1988" i="3"/>
  <c r="I1988" i="3"/>
  <c r="I1989" i="3"/>
  <c r="H2016" i="3"/>
  <c r="H2017" i="3"/>
  <c r="H2018" i="3"/>
  <c r="H2019" i="3"/>
  <c r="H2020" i="3"/>
  <c r="H2021" i="3"/>
  <c r="H2022" i="3"/>
  <c r="H2023" i="3"/>
  <c r="H2048" i="3"/>
  <c r="I2048" i="3"/>
  <c r="H2049" i="3"/>
  <c r="I2049" i="3"/>
  <c r="H2050" i="3"/>
  <c r="I2050" i="3"/>
  <c r="H2051" i="3"/>
  <c r="I2051" i="3"/>
  <c r="H2052" i="3"/>
  <c r="I2052" i="3"/>
  <c r="H2053" i="3"/>
  <c r="I2053" i="3"/>
  <c r="H2054" i="3"/>
  <c r="I2054" i="3"/>
  <c r="H2055" i="3"/>
  <c r="I2055" i="3"/>
  <c r="I2056" i="3"/>
  <c r="H2081" i="3"/>
  <c r="I2081" i="3"/>
  <c r="H2082" i="3"/>
  <c r="I2082" i="3"/>
  <c r="H2083" i="3"/>
  <c r="I2083" i="3"/>
  <c r="I2084" i="3"/>
  <c r="H2108" i="3"/>
  <c r="I2108" i="3"/>
  <c r="H2109" i="3"/>
  <c r="I2109" i="3"/>
  <c r="H2110" i="3"/>
  <c r="I2110" i="3"/>
  <c r="H2111" i="3"/>
  <c r="I2111" i="3"/>
  <c r="I2112" i="3"/>
  <c r="H2136" i="3"/>
  <c r="I2136" i="3"/>
  <c r="H2137" i="3"/>
  <c r="I2137" i="3"/>
  <c r="H2138" i="3"/>
  <c r="I2138" i="3"/>
  <c r="H2139" i="3"/>
  <c r="I2139" i="3"/>
  <c r="I2140" i="3"/>
  <c r="H2165" i="3"/>
  <c r="I2165" i="3"/>
  <c r="H2166" i="3"/>
  <c r="I2166" i="3"/>
  <c r="H2167" i="3"/>
  <c r="I2167" i="3"/>
  <c r="H2168" i="3"/>
  <c r="I2168" i="3"/>
  <c r="I2169" i="3"/>
  <c r="H2194" i="3"/>
  <c r="I2194" i="3"/>
  <c r="H2195" i="3"/>
  <c r="I2195" i="3"/>
  <c r="H2196" i="3"/>
  <c r="I2196" i="3"/>
  <c r="I2197" i="3"/>
  <c r="H2220" i="3"/>
  <c r="I2220" i="3"/>
  <c r="H2245" i="3"/>
  <c r="I2245" i="3"/>
  <c r="H2246" i="3"/>
  <c r="I2246" i="3"/>
  <c r="H2247" i="3"/>
  <c r="I2247" i="3"/>
  <c r="H2270" i="3"/>
  <c r="I2270" i="3"/>
  <c r="H2271" i="3"/>
  <c r="I2271" i="3"/>
  <c r="H2272" i="3"/>
  <c r="I2272" i="3"/>
  <c r="H2273" i="3"/>
  <c r="I2273" i="3"/>
  <c r="I2274" i="3"/>
  <c r="H2295" i="3"/>
  <c r="I2295" i="3"/>
  <c r="H2296" i="3"/>
  <c r="I2296" i="3"/>
  <c r="I2297" i="3"/>
  <c r="H2319" i="3"/>
  <c r="I2319" i="3"/>
  <c r="H2320" i="3"/>
  <c r="I2320" i="3"/>
  <c r="H2321" i="3"/>
  <c r="I2321" i="3"/>
  <c r="H2346" i="3"/>
  <c r="I2346" i="3"/>
  <c r="I2347" i="3"/>
  <c r="H2370" i="3"/>
  <c r="I2370" i="3"/>
  <c r="H2371" i="3"/>
  <c r="I2371" i="3"/>
  <c r="H2372" i="3"/>
  <c r="I2372" i="3"/>
  <c r="I2373" i="3"/>
  <c r="H2402" i="3"/>
  <c r="I2402" i="3"/>
  <c r="H2403" i="3"/>
  <c r="I2403" i="3"/>
  <c r="H2404" i="3"/>
  <c r="I2404" i="3"/>
  <c r="I2405" i="3"/>
  <c r="H2430" i="3"/>
  <c r="I2430" i="3"/>
  <c r="H2431" i="3"/>
  <c r="I2431" i="3"/>
  <c r="H2432" i="3"/>
  <c r="I2432" i="3"/>
  <c r="I2433" i="3"/>
  <c r="D15" i="2"/>
  <c r="E15" i="2"/>
  <c r="F15" i="2"/>
  <c r="I15" i="2"/>
  <c r="J15" i="2"/>
  <c r="K15" i="2"/>
  <c r="L15" i="2"/>
  <c r="M15" i="2"/>
  <c r="N15" i="2"/>
  <c r="D23" i="2"/>
  <c r="E23" i="2"/>
  <c r="F23" i="2"/>
  <c r="G23" i="2"/>
  <c r="H23" i="2"/>
  <c r="I23" i="2"/>
  <c r="J23" i="2"/>
  <c r="K23" i="2"/>
  <c r="L23" i="2"/>
  <c r="M23" i="2"/>
  <c r="N23" i="2"/>
  <c r="D48" i="2"/>
  <c r="E48" i="2"/>
  <c r="F48" i="2"/>
  <c r="G48" i="2"/>
  <c r="H48" i="2"/>
  <c r="I48" i="2"/>
  <c r="J48" i="2"/>
  <c r="K48" i="2"/>
  <c r="L48" i="2"/>
  <c r="M48" i="2"/>
  <c r="N48" i="2"/>
  <c r="D57" i="2"/>
  <c r="E57" i="2"/>
  <c r="F57" i="2"/>
  <c r="G57" i="2"/>
  <c r="H57" i="2"/>
  <c r="I57" i="2"/>
  <c r="J57" i="2"/>
  <c r="K57" i="2"/>
  <c r="L57" i="2"/>
  <c r="M57" i="2"/>
  <c r="N57" i="2"/>
  <c r="D81" i="2"/>
  <c r="D91" i="2" s="1"/>
  <c r="E81" i="2"/>
  <c r="E91" i="2" s="1"/>
  <c r="E92" i="2" s="1"/>
  <c r="F81" i="2"/>
  <c r="G81" i="2"/>
  <c r="G91" i="2" s="1"/>
  <c r="G92" i="2" s="1"/>
  <c r="H81" i="2"/>
  <c r="H91" i="2" s="1"/>
  <c r="I91" i="2"/>
  <c r="I92" i="2" s="1"/>
  <c r="J81" i="2"/>
  <c r="K81" i="2"/>
  <c r="K92" i="2" s="1"/>
  <c r="M81" i="2"/>
  <c r="M91" i="2" s="1"/>
  <c r="M92" i="2" s="1"/>
  <c r="N81" i="2"/>
  <c r="N91" i="2" s="1"/>
  <c r="F91" i="2"/>
  <c r="J91" i="2"/>
  <c r="J92" i="2" s="1"/>
  <c r="D121" i="2"/>
  <c r="E121" i="2"/>
  <c r="F121" i="2"/>
  <c r="G121" i="2"/>
  <c r="H121" i="2"/>
  <c r="I121" i="2"/>
  <c r="J121" i="2"/>
  <c r="K121" i="2"/>
  <c r="M121" i="2"/>
  <c r="N121" i="2"/>
  <c r="D146" i="2"/>
  <c r="E146" i="2"/>
  <c r="F146" i="2"/>
  <c r="G146" i="2"/>
  <c r="H146" i="2"/>
  <c r="I146" i="2"/>
  <c r="J146" i="2"/>
  <c r="K146" i="2"/>
  <c r="L146" i="2"/>
  <c r="M146" i="2"/>
  <c r="N146" i="2"/>
  <c r="D15" i="1"/>
  <c r="E15" i="1"/>
  <c r="F15" i="1"/>
  <c r="G15" i="1"/>
  <c r="H15" i="1"/>
  <c r="I15" i="1"/>
  <c r="J15" i="1"/>
  <c r="K15" i="1"/>
  <c r="L15" i="1"/>
  <c r="M15" i="1"/>
  <c r="N15" i="1"/>
  <c r="D23" i="1"/>
  <c r="E23" i="1"/>
  <c r="E24" i="1" s="1"/>
  <c r="F23" i="1"/>
  <c r="G23" i="1"/>
  <c r="H23" i="1"/>
  <c r="I23" i="1"/>
  <c r="I24" i="1" s="1"/>
  <c r="J23" i="1"/>
  <c r="K23" i="1"/>
  <c r="L23" i="1"/>
  <c r="M23" i="1"/>
  <c r="M24" i="1" s="1"/>
  <c r="N23" i="1"/>
  <c r="D47" i="1"/>
  <c r="E47" i="1"/>
  <c r="F47" i="1"/>
  <c r="G47" i="1"/>
  <c r="H47" i="1"/>
  <c r="I47" i="1"/>
  <c r="J47" i="1"/>
  <c r="K47" i="1"/>
  <c r="L47" i="1"/>
  <c r="M47" i="1"/>
  <c r="N47" i="1"/>
  <c r="D56" i="1"/>
  <c r="D57" i="1" s="1"/>
  <c r="E56" i="1"/>
  <c r="F56" i="1"/>
  <c r="G56" i="1"/>
  <c r="H56" i="1"/>
  <c r="H57" i="1" s="1"/>
  <c r="I56" i="1"/>
  <c r="J56" i="1"/>
  <c r="K56" i="1"/>
  <c r="L56" i="1"/>
  <c r="L57" i="1" s="1"/>
  <c r="M56" i="1"/>
  <c r="N56" i="1"/>
  <c r="N57" i="1" s="1"/>
  <c r="D80" i="1"/>
  <c r="E80" i="1"/>
  <c r="F80" i="1"/>
  <c r="G80" i="1"/>
  <c r="G91" i="1" s="1"/>
  <c r="H80" i="1"/>
  <c r="I80" i="1"/>
  <c r="J80" i="1"/>
  <c r="K80" i="1"/>
  <c r="L80" i="1"/>
  <c r="M80" i="1"/>
  <c r="N80" i="1"/>
  <c r="D90" i="1"/>
  <c r="E90" i="1"/>
  <c r="F90" i="1"/>
  <c r="G90" i="1"/>
  <c r="H90" i="1"/>
  <c r="I90" i="1"/>
  <c r="J90" i="1"/>
  <c r="K90" i="1"/>
  <c r="L90" i="1"/>
  <c r="M90" i="1"/>
  <c r="N90" i="1"/>
  <c r="D112" i="1"/>
  <c r="E112" i="1"/>
  <c r="F112" i="1"/>
  <c r="G112" i="1"/>
  <c r="H112" i="1"/>
  <c r="I112" i="1"/>
  <c r="J112" i="1"/>
  <c r="K112" i="1"/>
  <c r="L112" i="1"/>
  <c r="M112" i="1"/>
  <c r="N112" i="1"/>
  <c r="D120" i="1"/>
  <c r="E120" i="1"/>
  <c r="F120" i="1"/>
  <c r="G120" i="1"/>
  <c r="H120" i="1"/>
  <c r="I120" i="1"/>
  <c r="J120" i="1"/>
  <c r="K120" i="1"/>
  <c r="L120" i="1"/>
  <c r="M120" i="1"/>
  <c r="N120" i="1"/>
  <c r="D145" i="1"/>
  <c r="E145" i="1"/>
  <c r="F145" i="1"/>
  <c r="G145" i="1"/>
  <c r="H145" i="1"/>
  <c r="I145" i="1"/>
  <c r="J145" i="1"/>
  <c r="K145" i="1"/>
  <c r="L145" i="1"/>
  <c r="M145" i="1"/>
  <c r="N145" i="1"/>
  <c r="D156" i="1"/>
  <c r="E156" i="1"/>
  <c r="F156" i="1"/>
  <c r="G156" i="1"/>
  <c r="H156" i="1"/>
  <c r="I156" i="1"/>
  <c r="J156" i="1"/>
  <c r="K156" i="1"/>
  <c r="L156" i="1"/>
  <c r="M156" i="1"/>
  <c r="N156" i="1"/>
  <c r="D180" i="1"/>
  <c r="E180" i="1"/>
  <c r="F180" i="1"/>
  <c r="G180" i="1"/>
  <c r="G191" i="1" s="1"/>
  <c r="H180" i="1"/>
  <c r="I180" i="1"/>
  <c r="J180" i="1"/>
  <c r="K180" i="1"/>
  <c r="L180" i="1"/>
  <c r="M180" i="1"/>
  <c r="N180" i="1"/>
  <c r="D190" i="1"/>
  <c r="E190" i="1"/>
  <c r="F190" i="1"/>
  <c r="G190" i="1"/>
  <c r="H190" i="1"/>
  <c r="I190" i="1"/>
  <c r="J190" i="1"/>
  <c r="K190" i="1"/>
  <c r="L190" i="1"/>
  <c r="M190" i="1"/>
  <c r="N190" i="1"/>
  <c r="D212" i="1"/>
  <c r="E212" i="1"/>
  <c r="F212" i="1"/>
  <c r="G212" i="1"/>
  <c r="H212" i="1"/>
  <c r="I212" i="1"/>
  <c r="J212" i="1"/>
  <c r="K212" i="1"/>
  <c r="L212" i="1"/>
  <c r="M212" i="1"/>
  <c r="N212" i="1"/>
  <c r="D222" i="1"/>
  <c r="E222" i="1"/>
  <c r="F222" i="1"/>
  <c r="G222" i="1"/>
  <c r="H222" i="1"/>
  <c r="I222" i="1"/>
  <c r="J222" i="1"/>
  <c r="K222" i="1"/>
  <c r="L222" i="1"/>
  <c r="M222" i="1"/>
  <c r="N222" i="1"/>
  <c r="D244" i="1"/>
  <c r="D255" i="1" s="1"/>
  <c r="E244" i="1"/>
  <c r="F244" i="1"/>
  <c r="G244" i="1"/>
  <c r="H244" i="1"/>
  <c r="I244" i="1"/>
  <c r="J244" i="1"/>
  <c r="K244" i="1"/>
  <c r="L244" i="1"/>
  <c r="M244" i="1"/>
  <c r="N244" i="1"/>
  <c r="D254" i="1"/>
  <c r="E254" i="1"/>
  <c r="F254" i="1"/>
  <c r="G254" i="1"/>
  <c r="H254" i="1"/>
  <c r="I254" i="1"/>
  <c r="J254" i="1"/>
  <c r="K254" i="1"/>
  <c r="L254" i="1"/>
  <c r="M254" i="1"/>
  <c r="N254" i="1"/>
  <c r="D278" i="1"/>
  <c r="E278" i="1"/>
  <c r="F278" i="1"/>
  <c r="G278" i="1"/>
  <c r="H278" i="1"/>
  <c r="I278" i="1"/>
  <c r="J278" i="1"/>
  <c r="K278" i="1"/>
  <c r="L278" i="1"/>
  <c r="M278" i="1"/>
  <c r="N278" i="1"/>
  <c r="D287" i="1"/>
  <c r="E287" i="1"/>
  <c r="F287" i="1"/>
  <c r="G287" i="1"/>
  <c r="G288" i="1" s="1"/>
  <c r="H287" i="1"/>
  <c r="I287" i="1"/>
  <c r="J287" i="1"/>
  <c r="K287" i="1"/>
  <c r="L287" i="1"/>
  <c r="M287" i="1"/>
  <c r="N287" i="1"/>
  <c r="D310" i="1"/>
  <c r="E310" i="1"/>
  <c r="F310" i="1"/>
  <c r="G310" i="1"/>
  <c r="H310" i="1"/>
  <c r="I310" i="1"/>
  <c r="J310" i="1"/>
  <c r="K310" i="1"/>
  <c r="L310" i="1"/>
  <c r="M310" i="1"/>
  <c r="N310" i="1"/>
  <c r="D319" i="1"/>
  <c r="E319" i="1"/>
  <c r="F319" i="1"/>
  <c r="G319" i="1"/>
  <c r="H319" i="1"/>
  <c r="I319" i="1"/>
  <c r="J319" i="1"/>
  <c r="K319" i="1"/>
  <c r="L319" i="1"/>
  <c r="M319" i="1"/>
  <c r="N319" i="1"/>
  <c r="D343" i="1"/>
  <c r="E343" i="1"/>
  <c r="F343" i="1"/>
  <c r="G343" i="1"/>
  <c r="H343" i="1"/>
  <c r="I343" i="1"/>
  <c r="J343" i="1"/>
  <c r="K343" i="1"/>
  <c r="L343" i="1"/>
  <c r="M343" i="1"/>
  <c r="N343" i="1"/>
  <c r="D352" i="1"/>
  <c r="E352" i="1"/>
  <c r="F352" i="1"/>
  <c r="G352" i="1"/>
  <c r="G353" i="1" s="1"/>
  <c r="H352" i="1"/>
  <c r="I352" i="1"/>
  <c r="J352" i="1"/>
  <c r="K352" i="1"/>
  <c r="K353" i="1" s="1"/>
  <c r="L352" i="1"/>
  <c r="M352" i="1"/>
  <c r="N352" i="1"/>
  <c r="D377" i="1"/>
  <c r="E377" i="1"/>
  <c r="F377" i="1"/>
  <c r="G377" i="1"/>
  <c r="H377" i="1"/>
  <c r="I377" i="1"/>
  <c r="J377" i="1"/>
  <c r="K377" i="1"/>
  <c r="L377" i="1"/>
  <c r="M377" i="1"/>
  <c r="N377" i="1"/>
  <c r="D386" i="1"/>
  <c r="E386" i="1"/>
  <c r="E387" i="1" s="1"/>
  <c r="F386" i="1"/>
  <c r="G386" i="1"/>
  <c r="H386" i="1"/>
  <c r="I386" i="1"/>
  <c r="I387" i="1" s="1"/>
  <c r="J386" i="1"/>
  <c r="K386" i="1"/>
  <c r="L386" i="1"/>
  <c r="M386" i="1"/>
  <c r="M387" i="1" s="1"/>
  <c r="N386" i="1"/>
  <c r="N320" i="1" l="1"/>
  <c r="J320" i="1"/>
  <c r="F320" i="1"/>
  <c r="I255" i="1"/>
  <c r="K121" i="1"/>
  <c r="G121" i="1"/>
  <c r="L24" i="1"/>
  <c r="H24" i="1"/>
  <c r="D24" i="1"/>
  <c r="I288" i="1"/>
  <c r="M288" i="1"/>
  <c r="H157" i="1"/>
  <c r="D387" i="1"/>
  <c r="M320" i="1"/>
  <c r="N288" i="1"/>
  <c r="M255" i="1"/>
  <c r="N191" i="1"/>
  <c r="K24" i="1"/>
  <c r="L387" i="1"/>
  <c r="I320" i="1"/>
  <c r="J288" i="1"/>
  <c r="J191" i="1"/>
  <c r="I353" i="1"/>
  <c r="H320" i="1"/>
  <c r="J223" i="1"/>
  <c r="J57" i="1"/>
  <c r="F57" i="1"/>
  <c r="H387" i="1"/>
  <c r="E320" i="1"/>
  <c r="F288" i="1"/>
  <c r="E255" i="1"/>
  <c r="F191" i="1"/>
  <c r="G24" i="1"/>
  <c r="L320" i="1"/>
  <c r="D320" i="1"/>
  <c r="E288" i="1"/>
  <c r="N223" i="1"/>
  <c r="F223" i="1"/>
  <c r="M121" i="1"/>
  <c r="N387" i="1"/>
  <c r="L353" i="1"/>
  <c r="H353" i="1"/>
  <c r="D353" i="1"/>
  <c r="L288" i="1"/>
  <c r="H288" i="1"/>
  <c r="D288" i="1"/>
  <c r="K255" i="1"/>
  <c r="G255" i="1"/>
  <c r="I223" i="1"/>
  <c r="E223" i="1"/>
  <c r="K191" i="1"/>
  <c r="N91" i="1"/>
  <c r="J91" i="1"/>
  <c r="F91" i="1"/>
  <c r="H58" i="2"/>
  <c r="N24" i="2"/>
  <c r="J24" i="2"/>
  <c r="F24" i="2"/>
  <c r="K58" i="2"/>
  <c r="K113" i="2" s="1"/>
  <c r="K122" i="2" s="1"/>
  <c r="K157" i="2" s="1"/>
  <c r="G58" i="2"/>
  <c r="G113" i="2" s="1"/>
  <c r="G122" i="2" s="1"/>
  <c r="G157" i="2" s="1"/>
  <c r="M24" i="2"/>
  <c r="I24" i="2"/>
  <c r="E24" i="2"/>
  <c r="M58" i="2"/>
  <c r="M122" i="2" s="1"/>
  <c r="M157" i="2" s="1"/>
  <c r="I58" i="2"/>
  <c r="I113" i="2" s="1"/>
  <c r="I122" i="2" s="1"/>
  <c r="I157" i="2" s="1"/>
  <c r="E58" i="2"/>
  <c r="E113" i="2" s="1"/>
  <c r="E122" i="2" s="1"/>
  <c r="E157" i="2" s="1"/>
  <c r="L92" i="2"/>
  <c r="L58" i="2"/>
  <c r="D58" i="2"/>
  <c r="H92" i="2"/>
  <c r="D92" i="2"/>
  <c r="L24" i="2"/>
  <c r="H24" i="2"/>
  <c r="D24" i="2"/>
  <c r="K24" i="2"/>
  <c r="G24" i="2"/>
  <c r="N92" i="2"/>
  <c r="J58" i="2"/>
  <c r="J122" i="2" s="1"/>
  <c r="J157" i="2" s="1"/>
  <c r="F58" i="2"/>
  <c r="F92" i="2"/>
  <c r="N58" i="2"/>
  <c r="E353" i="1"/>
  <c r="G320" i="1"/>
  <c r="M191" i="1"/>
  <c r="I191" i="1"/>
  <c r="E191" i="1"/>
  <c r="L157" i="1"/>
  <c r="D157" i="1"/>
  <c r="N121" i="1"/>
  <c r="J121" i="1"/>
  <c r="F121" i="1"/>
  <c r="M91" i="1"/>
  <c r="I91" i="1"/>
  <c r="E91" i="1"/>
  <c r="K57" i="1"/>
  <c r="G57" i="1"/>
  <c r="K387" i="1"/>
  <c r="G387" i="1"/>
  <c r="M353" i="1"/>
  <c r="K320" i="1"/>
  <c r="K288" i="1"/>
  <c r="L255" i="1"/>
  <c r="L223" i="1"/>
  <c r="H223" i="1"/>
  <c r="D223" i="1"/>
  <c r="J157" i="1"/>
  <c r="F157" i="1"/>
  <c r="K91" i="1"/>
  <c r="M57" i="1"/>
  <c r="I57" i="1"/>
  <c r="E57" i="1"/>
  <c r="J24" i="1"/>
  <c r="F24" i="1"/>
  <c r="L191" i="1"/>
  <c r="H255" i="1"/>
  <c r="J387" i="1"/>
  <c r="F387" i="1"/>
  <c r="M223" i="1"/>
  <c r="H191" i="1"/>
  <c r="D191" i="1"/>
  <c r="M157" i="1"/>
  <c r="N353" i="1"/>
  <c r="J353" i="1"/>
  <c r="F353" i="1"/>
  <c r="L121" i="1"/>
  <c r="H121" i="1"/>
  <c r="K223" i="1"/>
  <c r="G223" i="1"/>
  <c r="D121" i="1"/>
  <c r="I157" i="1"/>
  <c r="E157" i="1"/>
  <c r="I121" i="1"/>
  <c r="E121" i="1"/>
  <c r="N255" i="1"/>
  <c r="J255" i="1"/>
  <c r="F255" i="1"/>
  <c r="N157" i="1"/>
  <c r="K157" i="1"/>
  <c r="G157" i="1"/>
  <c r="N24" i="1"/>
  <c r="L91" i="1"/>
  <c r="H91" i="1"/>
  <c r="D91" i="1"/>
  <c r="I388" i="1"/>
  <c r="E388" i="1" l="1"/>
  <c r="G388" i="1"/>
  <c r="N388" i="1"/>
  <c r="D388" i="1"/>
  <c r="H113" i="2"/>
  <c r="H122" i="2" s="1"/>
  <c r="H157" i="2" s="1"/>
  <c r="H158" i="2" s="1"/>
  <c r="M158" i="2"/>
  <c r="M389" i="2" s="1"/>
  <c r="G158" i="2"/>
  <c r="G389" i="2" s="1"/>
  <c r="I158" i="2"/>
  <c r="I389" i="2" s="1"/>
  <c r="E158" i="2"/>
  <c r="E389" i="2" s="1"/>
  <c r="J158" i="2"/>
  <c r="J389" i="2" s="1"/>
  <c r="K158" i="2"/>
  <c r="K389" i="2" s="1"/>
  <c r="N113" i="2"/>
  <c r="N122" i="2" s="1"/>
  <c r="N157" i="2" s="1"/>
  <c r="L122" i="2"/>
  <c r="F113" i="2"/>
  <c r="F122" i="2" s="1"/>
  <c r="F157" i="2" s="1"/>
  <c r="D113" i="2"/>
  <c r="D122" i="2" s="1"/>
  <c r="D157" i="2" s="1"/>
  <c r="K388" i="1"/>
  <c r="H388" i="1"/>
  <c r="J388" i="1"/>
  <c r="L388" i="1"/>
  <c r="M388" i="1"/>
  <c r="F388" i="1"/>
  <c r="H389" i="2" l="1"/>
  <c r="F158" i="2"/>
  <c r="F389" i="2" s="1"/>
  <c r="D158" i="2"/>
  <c r="D389" i="2" s="1"/>
  <c r="N158" i="2"/>
  <c r="N389" i="2" s="1"/>
  <c r="L158" i="2"/>
  <c r="L389" i="2" s="1"/>
</calcChain>
</file>

<file path=xl/sharedStrings.xml><?xml version="1.0" encoding="utf-8"?>
<sst xmlns="http://schemas.openxmlformats.org/spreadsheetml/2006/main" count="5585" uniqueCount="1103">
  <si>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зачищенное мясо  измельчают на мясорубке, соединяют с пшеничным черствым хлебом без корок, замоченным в молоке или воде, добавляют соль, перемешивают и вторично пропускают через мясорубку. Массу перемешивают, формуют котлеты - овально-приплюснутой формы толщиной 1,5-2 см, биточки - округло-приплюснутой формы толщиной 2-2,5 см или шницели - плоскоовальной формы, толщиной 1 см. Издеолия панируют в сухарях, укладывают в смазанный маслом лис и запекают в жарочном шкафу при температуре 250-280°С до готовности. Готовность определяют  по появлению воздушных пузырьков на поверхности изделий, затем проверяют на разрезе.</t>
    </r>
  </si>
  <si>
    <t>масла и варят еще 10 мин.</t>
  </si>
  <si>
    <t>ют кружочками  массой 10г, закладывают в кипящий бульон, варят 7 минут до готовности</t>
  </si>
  <si>
    <t>замутить бульон в супе), а затем  закладывают в бульон и доводят до кипения.</t>
  </si>
  <si>
    <t>ком заправляют кипяченым сливочным маслом.</t>
  </si>
  <si>
    <t>яйца разбивают, добавляют в яичную смесь молоко, соль, перемешивают и слегка взбива</t>
  </si>
  <si>
    <t>Яйца необходимо разбивать в отдельную посуду по 2-3 шт. и соединять с общей массой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</si>
  <si>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в горячей воде растворяют ванилин и всыпают манную крупу, варят 10 минут. Протертый творог  смешивают с мукой или заваренной и охлажденной вязкой манной кашей. Добавляют сырые яйца, сахар, соль. Подготовленную массу выкладывают в смазанный сливочным маслом противень слоем 3-4 см.  Поверхность массы разравнивают, смазывают сметаной и запекают в жарочном шкафу при температуре 250°С до готовности 15 мин. Готовность определяют по уплотнению структуры-запеканка отделяется от стенок противня. Если творог сухой, в творожную массу добавляют молоко из расчета 20мл на выход, увеличив, соответственно выход или уменьшив закладку творога. Запеканку отпускают с вареньем, сладким молочным или фруктовым соусом.                                             Температура подачи 65°С.</t>
    </r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</si>
  <si>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в горячей воде растворяют ванилин и всыпают манную крупу, варят 10 минут. Протертый творог  смешивают с мукой или заваренной и охлажденной вязкой манной кашей. Добавляют сырые яйца, сахар, соль. Подготовленную массу выкладывают в смазанный сливочным маслом противень слоем 3-4 см.  Поверхность массы разравнивают, смазывают сметаной и запекают в жарочном шкафу при температуре 250°С до готовности 15 мин. Готовность определяют по уплотнению структуры-запеканка отделяется от стенок противня. Если творог сухой, в творожную массу добавляют молоко из расчета 20мл на выход, увеличив, соответственно выход или уменьшив закладку творога. Запеканку отпускают с вареньем, сладким молочным или фруктовым соусом. Температура подачи 65°С.</t>
    </r>
  </si>
  <si>
    <t>ями: слой рыбы, слой картофеля и т.д. Картофель нарезают соломкой. Заливают соусом</t>
  </si>
  <si>
    <t>и запекают в жарочном шкафу до готовности.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</si>
  <si>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рис промывают, варят рассыпчатую рисовую кашу. Бланшированный лук пассеруют в половинном количестве растительного  масла,  капусту  белокачанную  нарезают мелкой рубкой, припускают в  в кипящей подсоленной воде до полуготовности, выкладывают в дуршлаг, чтобы стекла вода. Мясо пропускают через мясорубку. Подготовленный лук  смешивают с рассыпчатым рисом, мясом, капустой. Хорошо вымешивают, формуют овальные колбаски, по 1 шт на порцию, складывают на противень, добавляют воду,  масло и тушат в жарочном шкафу 30 минут при температуре 250°С. Отпускают с соусом.                                                                                                                                                                                                         Температура подачи 65°С.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</si>
  <si>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мясо нарезают по 2 кусочка на порцию, слегка обжаривают. Картофель и лук нарезают ломтиком, морковь  крупным кубиком. Мясо иовощи  кладут в посуду слоями, чтобы снизу и сверху мяса были овощи, соль и бульон (продукты должны быть только покрыты жидкостью), закрывают крышкой и тушат до готовности. За 5-10 минут до окончания тушения кладут пассерованное томатное пюре, лавровый лист. Отпускают жаркое вместе с бульоном и гарниром.Температура подачи 65°С.</t>
    </r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</si>
  <si>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отварную говядину нарезают кусками по 75-100г, пропускают через мясорубку, заправляют раязмягченным сливочным маслом, солью. Кладут на смазанный маслом противень слоем 2-3 см и прогревают, помешивая в жарочном шкафу при температуре 160-180°С в течении 8-10 мин. Картофель заливают горячей водой, добавляют соль и варят до готовности, воду сливают, картофель обсушивают  при закрытой крышке на огне 10-20 сек. С варенный картофель протирают и делят на две части. Одну часть кладут на смазанный маслом противень слоем 1-1,5 см, расравнивают. Затем кладут равным слоем мясо, а сверху оставшуюся часть картофеля. После разравнивания картофель смазывают яйцом, посыпают сухарями, сбрызгивают маслом и запекают в  течении 25-30 минут при температуре 250-280°С. Готовую запеканку нарезают на порционные куски. </t>
    </r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</si>
  <si>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зачищенное мясо  измельчают на мясорубке, соединяют с пшеничным черствым хлебом без корок, замоченным в молоке или воде, добавляют соль, перемешивают и вторично пропускают через мясорубку. Массу перемешивают, формуют котлеты - овально-приплюснутой формы толщиной 1,5-2 см, биточки - округло-приплюснутой формы толщиной 2-2,5 см или шницели - плоскоовальной формы, толщиной 1 см. Издеолия панируют в сухарях, укладывают в смазанный маслом лист и запекают в жарочном шкафу при температуре 250-280°С до готовности. Готовность определяют  по появлению воздушных пузырьков на поверхности изделий, затем проверяют на разрезе.</t>
    </r>
  </si>
  <si>
    <t xml:space="preserve">Технология приготовления:рис перебирают, варят рассыпчатую кашу, лук нарезают мелким кубиком, бланшируют, пассеруют.   Мясо измельчают на мясорубке с двойной мелкой решеткой или дважды, Визмельченное мясо добавляют воду, пассерованный лук, рассыпчатый рис, хорошо перемешивают, разделывают в виде шариков по 2 штуки на порцию ( 42 г). Шараки панируют в муке, обжаривают на противне до образования легкой корочки, заливают соусом и тушат в жарочном шкафу при температере 160 - 200°С 10-15 мин. Отпускают тефтели с соусом, в котором они тушились и гарниром.                                    Температура подачи     65° С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</si>
  <si>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Технология приготовления: рис перебирают, варят рассыпчатую кашу, лук нарезают мелким кубиком, бланшируют, пассеруют.   Мясо измельчают на мясорубке с двойной мелкой решеткой или дважды, Визмельченное мясо добавляют воду, пассерованный лук, рассыпчатый рис, хорошо перемешивают, разделывают в виде шариков по 2 штуки на порцию ( 42 г). Шараки панируют в муке, обжаривают на противне до образования легкой корочки, заливают соусом и тушат в жарочном шкафу тпри температере 160 - 200°С 10-15 мин. Отпускают тефтели с соусом, в котором они тушились и гарниром.                                    Температура подачи     65° С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</si>
  <si>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 мясо зачищают, нарезают на куски по 75-100г, измельчают на мясорубке, затем добавляют замоченный в воде и отжатый черствый пшеничный хлеб (высшего сорта),соль,перемешивают, затем выбивают (для насыщения котлетной массы кислородом воздуха), разделывают в виде шариков массой по 19-21 г по 4 шт на порцию, укладывают в смазанный маслом сотейник и заливают горячим соусом или сливочным маслом и тушат 15-20 минут. 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Отпускают  фрикадельки с гарниром, соусом или сливочным маслом. Температура подачи 65°С.</t>
    </r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</si>
  <si>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 мясо зачищают, нарезают на куски по 75-100г, измельчают на мчсорубке, затем добавляют замоченный в воде и отжатый черствый пшеничный хлеб (высшего сорта),соль,перемешивают, затем выбивают (для насыщения котлетной массы кислородом воздуха), разделывают в виде шариков массой по 19-21 г по 4 шт на порцию, укладывают в смазанный маслом сотейник и заливают горячим соусом или сливочным маслом и тушат 15-20 минут. 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Отпускают  фрикадельки с гарниром, соусом или сливочным маслом. Температура подачи 65°С.</t>
    </r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</si>
  <si>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мякоть птицы, без кожи пропускают через мясорубку. Измельченное мясо соединяютс замоченным в воде или молоке черствым пшеничными хлебоим, кладут соль, хорошо перемешивают, пропускают через мясорубку второй раз и выбивают. Из готовой  котлетной массы формуют котлеты, биточки или шницели, укладывают на смазанный маслом противень, подливают горячей воды и запекают до готовности  15-20 мин.                                                                                                          Отпускают биточки с гарниром и соусом.                                                                                                                                                                           Температура подачи 65°С.                                                                                                                                                              *если берется куриное филе без костей и кожи, то нетто равно брутто.</t>
    </r>
  </si>
  <si>
    <t>ру, выкладывают на противень слоем 3-4 см, заправляют кипяченым сливочным мас-</t>
  </si>
  <si>
    <t>лом и перемешивают.</t>
  </si>
  <si>
    <t>технология приготовления: нарезанную соломкой свежую капусту кладут в котел слоем 300 мм, добавляют  воду ( 20-30% к массе сырой капусты), масло и тушат до полуготовности при помешивании. Затем добавляют пассерованные, нарезанные соломкой морковь,репчатый лук, предварительно бланшированный, и тушат до готовности 40-45 мин. За 10 мин до конца тушения капусту запрвляют солью, сахаром, подсушенной мукой, разведенной в небольшом количестве воды, томатной пастой.                                                                          Температура подачи 65°С.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</si>
  <si>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горячим молоком разводят подсушенную без изменения цвета и растертую со сливочным маслом муку. Варят при слабом кипении 7-10 минут. Добавляют сахар, соль, процеживают и доводят до кипения, заправляют маслом и кипятят.                                                                                   Температура   подачи 65°</t>
    </r>
  </si>
  <si>
    <t>затем процеживают и доводят до кипения.</t>
  </si>
  <si>
    <t>Рекомендуется  к блюдам из овощей, рыбы, мяса.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</si>
  <si>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яблоки моют, удаляют семенные гнёзда, нарезают дольками. Варят при слабом кипении не более 5-6 минут. Черешню или вишню перебирают, удаляют плодоножки, моют; закладывают в горячий сахарный сироп и доводят до кипения.                                                                                                                      Для сахарного сиропа : в горячей воде растворяют сахар, доводят до кипения, проваривают  10-12 минут и процеживают. Готовый компот охлаждают, разливают в стаканы, предварительно разложив туда  ягоды</t>
    </r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</si>
  <si>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яблоки, перебирают, моют, удаляют семенные гнезда, нарезают тонкими ломтиками. С лимонов снимают цедру, мякоть нарезают ломтиками. Цедру, снятую с лимона, мелко нарезают. Яблочные сердцевины и цедру лимона  заливают горячей водой, варят 10-15 минут и процеживают. В отвар добавляют сахар, доводят до кипения, закладывают подготовленные фрукты, доводят до кипения и варят 2-3 минуты. Охлаждают. Температура подачи 14°С. </t>
    </r>
  </si>
  <si>
    <t>порциями непосредственно перед отпуском из упаковок, предварительно обработанных, не перемешивая.</t>
  </si>
  <si>
    <t>Яблоки свежие промывают  в условиях цеха первичной обработки овощей, а затем вто-</t>
  </si>
  <si>
    <t>рично в условиях горячего цеха в моечных ваннах.</t>
  </si>
  <si>
    <t>наименование: груша</t>
  </si>
  <si>
    <t>наименование: яблоко</t>
  </si>
  <si>
    <t>наименование: банан</t>
  </si>
  <si>
    <t>наименование: апельсин</t>
  </si>
  <si>
    <t>наименование: мандарин</t>
  </si>
  <si>
    <t xml:space="preserve">ния, варят 10 мин, затем закладывают картофель и подготовленную  свеклу ,морковь и </t>
  </si>
  <si>
    <t>лук, варят до готовности овощей. За 5 мин до готовности  борщ заправляют  солью, саха-</t>
  </si>
  <si>
    <t>ром, раствором лимонной кислоты. За 1-2 мин добавляют лавровый лист и сметану, до-</t>
  </si>
  <si>
    <t>водят до кипения.</t>
  </si>
  <si>
    <t xml:space="preserve">  При использовании квашеной  капусты ее вводят в тушеном виде после того, как карто-</t>
  </si>
  <si>
    <t>фель варят до размягчения. Для тушения капусту перебирают, кислую промывают в хо-</t>
  </si>
  <si>
    <t>лодной воде, отжимают, измельчают, кладут в сотейник, добавляют воду(20-25%от массы)</t>
  </si>
  <si>
    <t>капусты),и тушат вначале на сильном, затем на слабом нагреве до мягкости, переодичес-</t>
  </si>
  <si>
    <t xml:space="preserve">ки помешивая. </t>
  </si>
  <si>
    <t>Температура подачи 65°С.</t>
  </si>
  <si>
    <t>технологическая карта блюда №  35</t>
  </si>
  <si>
    <t>технологическая карта блюда №  36</t>
  </si>
  <si>
    <t>наименование блюда:  бульон из кур</t>
  </si>
  <si>
    <t>номер рецептуры  № 38</t>
  </si>
  <si>
    <t>куры потрошеные  1 категории</t>
  </si>
  <si>
    <t>масса отварной курицы</t>
  </si>
  <si>
    <t>или кости кур</t>
  </si>
  <si>
    <t>петрушка (корень)</t>
  </si>
  <si>
    <t>вода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</si>
  <si>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бульон кур готовят, если в меню включено блюдо из отвар-</t>
    </r>
  </si>
  <si>
    <t>ной птицы. Тушки кур обрабатывают- кожу на шейке разрезают вдоль со стороны позво-</t>
  </si>
  <si>
    <t>ночника, оголяют шейку и вырубают её по последнему шейному позвонку. Ножки долж-</t>
  </si>
  <si>
    <t xml:space="preserve">ны быть удалены ниже коленного сустава на 1см.Удаляют внутренний жир, крылья по </t>
  </si>
  <si>
    <t xml:space="preserve">локтевой сустав. Промывают в проточной воде. </t>
  </si>
  <si>
    <t>Крылья вывертывают к спинке, прижимая кожу, суставы окорочков соединяют вместе</t>
  </si>
  <si>
    <t xml:space="preserve">(связывают) прижимают окорочка к тушке. </t>
  </si>
  <si>
    <t>Подготовленные тушки кур закладывают в кипящую воду и варят при слабом кипениии,</t>
  </si>
  <si>
    <t>снимая пену и жир, 50-60 мин. Время варки цыплят 20-30 мин, старых кур 2-3 часа. За 40</t>
  </si>
  <si>
    <t>мин до готовности добавляют белые коренья, подпеченые до золотистого цвета, лом-</t>
  </si>
  <si>
    <t>тики моркови и лука, соль. Готовый бульон процеживают.</t>
  </si>
  <si>
    <t>Бульон из кур используют для приготовления супов.</t>
  </si>
  <si>
    <t>технологическая карта блюда № 37</t>
  </si>
  <si>
    <t>технологическая карта блюда № 38</t>
  </si>
  <si>
    <t>наименование блюда:  суп картофельный с макаронными изделиями</t>
  </si>
  <si>
    <t>номер рецептуры   47</t>
  </si>
  <si>
    <t>номер рецептуры  47</t>
  </si>
  <si>
    <t>макаронные изделия</t>
  </si>
  <si>
    <t>бульон или вода</t>
  </si>
  <si>
    <t>технологическая карта блюда №  39</t>
  </si>
  <si>
    <t>технологическая карта блюда №  40</t>
  </si>
  <si>
    <t>наименование блюда:  рассольник ленинградский</t>
  </si>
  <si>
    <t>номер рецептуры  №  42</t>
  </si>
  <si>
    <t xml:space="preserve">картофель </t>
  </si>
  <si>
    <t>крупа  овсяная</t>
  </si>
  <si>
    <t>огурцы соленые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</si>
  <si>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крупу перебирают, промывают несколько раз, меняя воду</t>
    </r>
  </si>
  <si>
    <t>Закладывают в кипящую воду в соотношении 1:3, варят, помешивая до полуготовности,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</si>
  <si>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сыр нарезают на крупные куски, очищают то наружного пок-</t>
    </r>
  </si>
  <si>
    <t>рытия и нарезают ломтиками прямоугольной, квадратной или другой формы толщиной</t>
  </si>
  <si>
    <t>2-3 мм. Подготовку сыра производят не ранее, чем за 30-40 мин до отпуска и хранят его в</t>
  </si>
  <si>
    <t>холодильнике.</t>
  </si>
  <si>
    <t xml:space="preserve">  Температура подачи +12°С</t>
  </si>
  <si>
    <t xml:space="preserve">  Срок реализации не более одного часа с момента приготовления.</t>
  </si>
  <si>
    <t>технологическая карта блюда № 373</t>
  </si>
  <si>
    <t>технологическая карта блюда № 374</t>
  </si>
  <si>
    <t>технологическая карта блюда №  382</t>
  </si>
  <si>
    <t>номер рецептуры 338</t>
  </si>
  <si>
    <t xml:space="preserve">наименование сборника рецептур: Сборник рецептур  блюд и кулинарных изделий для </t>
  </si>
  <si>
    <t>школьников под редакцией М.П.Могильного М.: ДеЛи принт 2005г</t>
  </si>
  <si>
    <t>яблоко</t>
  </si>
  <si>
    <t>Готовый продукт.</t>
  </si>
  <si>
    <t>рично в условиях холодного цеха в моечных ваннах.</t>
  </si>
  <si>
    <t>технологическая карта блюда №  383</t>
  </si>
  <si>
    <t xml:space="preserve">наименование сборника рецептур:Сборник рецептур  блюд и кулинарных изделий для </t>
  </si>
  <si>
    <t>груша</t>
  </si>
  <si>
    <t>груши  свежие промывают  в условиях цеха первичной обработки овощей, а затем вто-</t>
  </si>
  <si>
    <t>технологическая карта блюда №  384</t>
  </si>
  <si>
    <t xml:space="preserve">наименование сборника рецептур:  Сборник рецептур  блюд и кулинарных изделий для </t>
  </si>
  <si>
    <t>бананы свежие промывают  в условиях цеха первичной обработки овощей, а затем вто-</t>
  </si>
  <si>
    <t>технологическая карта блюда № 385</t>
  </si>
  <si>
    <t>апельсин</t>
  </si>
  <si>
    <t>технологическая карта блюда № 386</t>
  </si>
  <si>
    <t>мандарин</t>
  </si>
  <si>
    <t>номер рецептуры  № 286</t>
  </si>
  <si>
    <t>сырники из творога запеченные</t>
  </si>
  <si>
    <t>технологическая карта блюда № 59</t>
  </si>
  <si>
    <t>наименование кулинарного изделия: суп молочный с макаронными изделиями</t>
  </si>
  <si>
    <t>номер рецептуры  №53</t>
  </si>
  <si>
    <t>ИТОГО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</si>
  <si>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Макаронные изделия отдельно отваривают в кипящей соле-</t>
    </r>
  </si>
  <si>
    <t xml:space="preserve">ной воде до полуготовности: макароны 15 минут, вермишель 5 минут, лапшу 10 минут. </t>
  </si>
  <si>
    <t>Воду сливают, а макаронные изделия закладывают в кипящую смесь молока и воды, ва-</t>
  </si>
  <si>
    <t>рят, помешивая, до готовности с добавлением соли, сахара, в конце- масло сливочное</t>
  </si>
  <si>
    <t>технологическая карта блюда № 60</t>
  </si>
  <si>
    <t>технологическая карта блюда №  312</t>
  </si>
  <si>
    <t>икра свекольная</t>
  </si>
  <si>
    <t>соус фруктовый  из кураги (абрикосовый)</t>
  </si>
  <si>
    <t>технологическая карта блюда №343</t>
  </si>
  <si>
    <t>технологическая карта блюда № 344</t>
  </si>
  <si>
    <t>номер рецептуры  266</t>
  </si>
  <si>
    <t>курага</t>
  </si>
  <si>
    <t>технологическая карта блюда № 320</t>
  </si>
  <si>
    <t>наименование блюда: соус  фруктовый из кураги (абрикосовый)</t>
  </si>
  <si>
    <t>наименование блюда:  соус  фруктовый из кураги (абрикосовый)</t>
  </si>
  <si>
    <t>чай-заварка № 369</t>
  </si>
  <si>
    <t>чай- заварка  №369</t>
  </si>
  <si>
    <t>чай-заварка №369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</si>
  <si>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 подсушенную без изменения цвета и растертую с маслом муку тщательно размешивают с частью воды, затем добавляют оставшуюся воду, пассерованное томатное пюре и варят 25-30 минут. В конце варки добавляют соль, сахар, сливочное масло.                                                                                                                                     Подают соус к бдюдам из отварной, припущенной рыбы и рыбной котлетной массы.    Температура подачи 65°</t>
    </r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</si>
  <si>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курагу перебирают,промывают,заливают холодной водой( по рецептуре) и оставляют на 2-3 часа. Затем варят в той же воде до готовности, протирют, добавляют сахар и при помешивании  проваривают до загустения.                                                      Используют  для блюд из  круп,творога, мучных  блюд в горячем (65°С) или холодном (14°С) виде.</t>
    </r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</si>
  <si>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концентрат киселя разминают, разводят равным количеством холдной  кипяченой воды. Полученную смесь вливают в кипяток, добавляют сахар и, непрерывно помешивая, доводят до кипения. Охлаждают.                                                                                  Температура подачи 14°С.</t>
    </r>
  </si>
  <si>
    <t>56*</t>
  </si>
  <si>
    <t>5,6*</t>
  </si>
  <si>
    <t>45*</t>
  </si>
  <si>
    <t>4,5*</t>
  </si>
  <si>
    <t>37*</t>
  </si>
  <si>
    <t>2*</t>
  </si>
  <si>
    <t>3,7*</t>
  </si>
  <si>
    <t>46*</t>
  </si>
  <si>
    <t>4,6*</t>
  </si>
  <si>
    <t>32**</t>
  </si>
  <si>
    <t>3,2*</t>
  </si>
  <si>
    <t>Технология приготовления: плоды перебирают, крупные измельчают, тщательно промывают, несколько раз меняя воду. Подготовленные плоды закладывают в кипящий сахарный сироп и варят до готовности. Сушеные груши варят 1-2 часа, яблоки 20-30 минут, чернослив, урюк курагу 10-20 минут. Компот охлаждают. При отпуске  в стакан кладут  фрукты и заливают отваром.                                                                                     Температура подачи 14°С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</si>
  <si>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>сушеные</t>
    </r>
    <r>
      <rPr>
        <sz val="11"/>
        <color theme="1"/>
        <rFont val="Calibri"/>
        <family val="2"/>
        <charset val="204"/>
        <scheme val="minor"/>
      </rPr>
      <t xml:space="preserve"> фрукты перебирают,сортируют по видам,несколь-</t>
    </r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</si>
  <si>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 xml:space="preserve">яблоки, перебирают, моют, удаляют семенные гнезда, нарезают тонкими ломтиками. С лимонов снимают цедру, мякоть нарезают ломтиками. Цедру, снятую с лимона, мелко нарезают. Яблочные сердцевины и цедру лимона  заливают горячей водой, варят 10-15 минут и процеживают. В отвар добавляют сахар, доводят до кипения, закладывают подготовленные фрукты, доводят до кипения и варят 2-3 минуты. Охлаждают.                                                                                                                                                                   Температура подачи 14°С. </t>
    </r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</si>
  <si>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наливают в посуду воду, доводят до кипения,всыпают ко-</t>
    </r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</si>
  <si>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 в стакан наливают заварку, добавляют сахар, кипяток и горячее кипяченое молоко.                                                                                                                      Температура подачи 65°С.</t>
    </r>
  </si>
  <si>
    <t>наименование кулинарного изделия: каша молочная кукурузная жидкая</t>
  </si>
  <si>
    <t>каша перловая</t>
  </si>
  <si>
    <t xml:space="preserve">  </t>
  </si>
  <si>
    <t>суп с крупой и рыбными консервами</t>
  </si>
  <si>
    <t>суп с макаронными изделиями</t>
  </si>
  <si>
    <t>котлета куриная</t>
  </si>
  <si>
    <t>технологическая карта блюда №359</t>
  </si>
  <si>
    <t>наименование блюда:  компот из апельсинов с яблоками</t>
  </si>
  <si>
    <t>номер рецептуры  278</t>
  </si>
  <si>
    <t>апельсины</t>
  </si>
  <si>
    <t>технологическая карта блюда № 362</t>
  </si>
  <si>
    <t xml:space="preserve">наименование блюда: кофейный напиток с молоком </t>
  </si>
  <si>
    <t>фейный напиток. Дают отстояться в течениие 5 минут, после чего процеживают, добавля</t>
  </si>
  <si>
    <t>ют сахар, горячее молоко и вновь доводят до кипения.</t>
  </si>
  <si>
    <t>технологическая карта блюда №363</t>
  </si>
  <si>
    <t>наименование блюда: напиток из шиповника</t>
  </si>
  <si>
    <t>номер рецептуры  № 289</t>
  </si>
  <si>
    <t>шиповник (целые плоды)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</si>
  <si>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целые сушеные плоды шиповника промывают холодной </t>
    </r>
  </si>
  <si>
    <t>водой, подсушивают, для лучшей экстракции дробят, заливают кипятком и кипятят 15мин</t>
  </si>
  <si>
    <t>Снимают с огняи оставляют  для охлаждения, после чего настой процеживают,добавляют</t>
  </si>
  <si>
    <t>сахар, доводят до кипения. Охлаждают, разливают в стаканы.</t>
  </si>
  <si>
    <t>технологическая карта блюда № 365</t>
  </si>
  <si>
    <t>наименование блюда:  соки фруктовые, овощные и ягодные</t>
  </si>
  <si>
    <t>номер рецептуры  № 293</t>
  </si>
  <si>
    <t>сок томатный,или морковный, или черносморо-</t>
  </si>
  <si>
    <t>диновый, или сливовый,или яблочный, или абри-</t>
  </si>
  <si>
    <t>косовый, или вишнёвый, или черешневый, или</t>
  </si>
  <si>
    <t>виноградный, или брусничный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</si>
  <si>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сок, выпускаемый промышленностью, разливают в стаканы </t>
    </r>
  </si>
  <si>
    <t>технологическая карта блюда №366</t>
  </si>
  <si>
    <t>наименование блюда: чай с лимоном</t>
  </si>
  <si>
    <t>номер рецептуры  № 294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</si>
  <si>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стакан  наливают заварку чая, кладут сахар, ломтик лимона</t>
    </r>
  </si>
  <si>
    <t xml:space="preserve">заливают кипящей водой. </t>
  </si>
  <si>
    <t>технологическая карта блюда №367</t>
  </si>
  <si>
    <t>наименование блюда:  чай с молоком</t>
  </si>
  <si>
    <t>чай- заварка</t>
  </si>
  <si>
    <t>технологическая карта блюда №368</t>
  </si>
  <si>
    <t>наименование блюда: Чай с сахаром</t>
  </si>
  <si>
    <t>номер рецептуры  № 300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</si>
  <si>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разливают  в стаканы по 62 г процеженной заварки и доли-</t>
    </r>
  </si>
  <si>
    <t>вают кипятком. При отпуске сахар кладут в каждую порцию.</t>
  </si>
  <si>
    <t>технологическая карта блюда № 369</t>
  </si>
  <si>
    <t>наименование блюда: чай- заварка</t>
  </si>
  <si>
    <t>номер рецептуры  № 301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</si>
  <si>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чай заваривают в чайнике кипятком. Чайник ополаскивают</t>
    </r>
  </si>
  <si>
    <t xml:space="preserve">кипятком, насыпают чай на определенное количество порций, заливают примерно на </t>
  </si>
  <si>
    <t>1/3 объема чайника. Чай настаивают в чайнике,5-10 минут, после чего доливают кипят-</t>
  </si>
  <si>
    <t>ком , настаивают  ещё 5 минут.</t>
  </si>
  <si>
    <t>заваренный чай кипятить или длительно хранить на плите нельзя, так как его вкус и аро-</t>
  </si>
  <si>
    <t>мат ухудшаются. Не следует смешивать сухой чай с заваренным. На порцию чая (200мл)</t>
  </si>
  <si>
    <t>расходуют 50 мл заварки, что равноценно 1,0 г сухого чая на порцию.</t>
  </si>
  <si>
    <t>технологическая карта блюда №371</t>
  </si>
  <si>
    <t>наименование блюда: масло сливочное порциями</t>
  </si>
  <si>
    <t>номер рецептуры  №  365</t>
  </si>
  <si>
    <t>химический  состав,витамины и микроэлементы на 1 кг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</si>
  <si>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масло нарезают на кусочки прямоугольной  или другой</t>
    </r>
  </si>
  <si>
    <t>формы</t>
  </si>
  <si>
    <t>Температура подачи 12°С</t>
  </si>
  <si>
    <t>Срок реализации не более одного часа с момента приготовления.</t>
  </si>
  <si>
    <t xml:space="preserve">жимое  выкладывают в жаропрочную емкость, доводят до температуры 100°С, остужа- </t>
  </si>
  <si>
    <t>наименование блюда: рыба, запеченная с картофелем по-русски</t>
  </si>
  <si>
    <t>наименование блюда:  Каша пшеничная  рассыпчатая</t>
  </si>
  <si>
    <t>наименование блюда: Каша пшеничная  рассыпчатая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</si>
  <si>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банки с салатом моют, ошпаривают, протирают, </t>
    </r>
  </si>
  <si>
    <t xml:space="preserve">чету рецептуры, уменьшив её на 15%, варят до загустения. Добавляют кипящее молоко, </t>
  </si>
  <si>
    <t>соль, сахар,продолжают варить до загустения, затем упаривают на водяной бане при зак</t>
  </si>
  <si>
    <t xml:space="preserve">рытой крышке. </t>
  </si>
  <si>
    <t>технологическая карта блюда №   127</t>
  </si>
  <si>
    <t>номер рецептуры  №  №103</t>
  </si>
  <si>
    <t>технологическая карта блюда №  128</t>
  </si>
  <si>
    <t>наименование кулинарного изделия:  каша овсяная из "Геркулеса" жидкая</t>
  </si>
  <si>
    <t>номер рецептуры   109</t>
  </si>
  <si>
    <t>крупа  "Геркулес"</t>
  </si>
  <si>
    <t>выход</t>
  </si>
  <si>
    <t>наименование блюда: фрикадельки  из говядины тушеные в  соусе</t>
  </si>
  <si>
    <t>ИТОГО В СРЕДНЕМ ЗА 12 ДНЕЙ</t>
  </si>
  <si>
    <t>масло растиительное</t>
  </si>
  <si>
    <t>номер рецептуры  № 172</t>
  </si>
  <si>
    <t xml:space="preserve">   или минтай</t>
  </si>
  <si>
    <t>томат-пюре</t>
  </si>
  <si>
    <t>лавровый лист</t>
  </si>
  <si>
    <t xml:space="preserve">   масса тушеной рыбы</t>
  </si>
  <si>
    <t xml:space="preserve">  # нормы даны на треску, минтай потрошенные обезглавленные</t>
  </si>
  <si>
    <t>технологическая карта блюда №  186</t>
  </si>
  <si>
    <t>технологическая карта блюда №  205</t>
  </si>
  <si>
    <t>наименование блюда:  голубцы ленивые</t>
  </si>
  <si>
    <t>номер рецептуры  178</t>
  </si>
  <si>
    <t>брутто, г</t>
  </si>
  <si>
    <t>нетто, г</t>
  </si>
  <si>
    <t>говядина (котлетное мясо)</t>
  </si>
  <si>
    <t xml:space="preserve">    масса отварного  риса</t>
  </si>
  <si>
    <t xml:space="preserve">    масса пассерованного лука</t>
  </si>
  <si>
    <t xml:space="preserve">    масса отварной капусты</t>
  </si>
  <si>
    <t xml:space="preserve">    масса полуфабриката</t>
  </si>
  <si>
    <t xml:space="preserve">    масса готовых голубцов</t>
  </si>
  <si>
    <t>ВЫХОД  С СОУСОМ</t>
  </si>
  <si>
    <t>технологическая карта блюда №  206</t>
  </si>
  <si>
    <t>масса пассерованного лука</t>
  </si>
  <si>
    <t>масса готовых тефтелей</t>
  </si>
  <si>
    <t>7\3</t>
  </si>
  <si>
    <t>8\4</t>
  </si>
  <si>
    <t>технологическая карта блюда №  235</t>
  </si>
  <si>
    <t>наименование блюда: тефтели из говядины с рисом (ёжики)</t>
  </si>
  <si>
    <t>номер рецептуры  202</t>
  </si>
  <si>
    <t>говядина 1 категории (котлетное мясо)</t>
  </si>
  <si>
    <t xml:space="preserve">  масса готового рассыпчатого риса</t>
  </si>
  <si>
    <t xml:space="preserve">  масса полуфабриката</t>
  </si>
  <si>
    <t xml:space="preserve"> соус №341</t>
  </si>
  <si>
    <t>ВЫХОД  с соусом</t>
  </si>
  <si>
    <t>технологическая карта блюда №  236</t>
  </si>
  <si>
    <t xml:space="preserve"> соус №342</t>
  </si>
  <si>
    <t>80/40</t>
  </si>
  <si>
    <t>технологическая карта блюда №  237</t>
  </si>
  <si>
    <t>номер рецептуры  204</t>
  </si>
  <si>
    <t xml:space="preserve">   масса полуфабриката</t>
  </si>
  <si>
    <t>технологическая карта блюда №  238</t>
  </si>
  <si>
    <t>100\40</t>
  </si>
  <si>
    <t>технологическая карта блюда №   295</t>
  </si>
  <si>
    <t>технологическая карта блюда №  299</t>
  </si>
  <si>
    <t>технологическая карта блюда № 352</t>
  </si>
  <si>
    <t>наименование блюда:  кисель из клюквы</t>
  </si>
  <si>
    <t>номер рецептуры  273</t>
  </si>
  <si>
    <t>клюква</t>
  </si>
  <si>
    <t>крахмал картофельный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</si>
  <si>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ягоды перебирают, удаляют плодоножки,моют, кипяченой водой. Ягоды протирают. Сок отжимают и процеживают. Мезгу заливают горячей водой ( на одну часть мезги 5-6 частей воды), проваривают при слабом  кипении 10-15 мин и процеживают. В полученный отвар ( часть его охлаждают и используют для  разведения крахмала) добавляют сахар и сок, доводят до кипения и при активном помешивании струей вливают подготовленный крахмал, вновь доводят до кипения. Охлаждают.                                   Крахмал поготавливают  следующим образом: его разводят охлажденным отваром ( на одну часть крахмала 5 частей отвара) и процеживают.</t>
    </r>
  </si>
  <si>
    <t>технологическая карта блюда №  43</t>
  </si>
  <si>
    <t>наименование блюда:   суп из овощей</t>
  </si>
  <si>
    <t>номер рецептуры  44</t>
  </si>
  <si>
    <t>масло сливочное или растительное</t>
  </si>
  <si>
    <t>технологическая карта блюда №  44</t>
  </si>
  <si>
    <t>технологическая карта блюда № 317</t>
  </si>
  <si>
    <t>наименование блюда: салат из морской капусты (консервы)</t>
  </si>
  <si>
    <t>салат из морской капусты</t>
  </si>
  <si>
    <t>бом кипении. Когда зерна набухнут и станут мягкими, рис откидывают на сито,дают стечь</t>
  </si>
  <si>
    <t>ВЫХОД С СОУСОМ №330</t>
  </si>
  <si>
    <t>ВЫХОД с  соусом молочным № 329</t>
  </si>
  <si>
    <t xml:space="preserve">соус белый  для запекания </t>
  </si>
  <si>
    <t>соус белый  для запекания :</t>
  </si>
  <si>
    <t>технологическая карта блюда №339</t>
  </si>
  <si>
    <t>технологическая карта блюда № 340</t>
  </si>
  <si>
    <t>номер рецептуры  265</t>
  </si>
  <si>
    <t>вода или отвар овощной</t>
  </si>
  <si>
    <t>горошек консервированный</t>
  </si>
  <si>
    <t>180/5</t>
  </si>
  <si>
    <t>соус сметанный  №336</t>
  </si>
  <si>
    <t>соус №342</t>
  </si>
  <si>
    <t>наименование блюда:  соус томатный</t>
  </si>
  <si>
    <t>соус  сметанный №329</t>
  </si>
  <si>
    <t>соус  сметанный №330</t>
  </si>
  <si>
    <t>технологическая карта блюда №  271</t>
  </si>
  <si>
    <t>наименование блюда:  рагу из птицы</t>
  </si>
  <si>
    <t>номер рецептуры   214</t>
  </si>
  <si>
    <t>или цыплята потрошенные</t>
  </si>
  <si>
    <t>масса жареной птицы</t>
  </si>
  <si>
    <t>масса гарнира и соуса</t>
  </si>
  <si>
    <t>суп молочный с макаронными изделиями</t>
  </si>
  <si>
    <t>наименование блюда:  каша гречневая рассыпчатая</t>
  </si>
  <si>
    <t>номер рецептуры  219</t>
  </si>
  <si>
    <t>крупа гречневая</t>
  </si>
  <si>
    <t xml:space="preserve">  масса каши</t>
  </si>
  <si>
    <t>технологическая карта блюда №  277</t>
  </si>
  <si>
    <t>технологическая карта блюда №  278</t>
  </si>
  <si>
    <t>номер рецептуры  221</t>
  </si>
  <si>
    <t>технологическая карта блюда №  279</t>
  </si>
  <si>
    <t>технологическая карта блюда №  284</t>
  </si>
  <si>
    <t>наименование блюда:   рис  отварной</t>
  </si>
  <si>
    <t>номер рецептуры  224</t>
  </si>
  <si>
    <t>рис перебирают, полмывают многократно в теплой воде. Подготовленную рисовую кру-</t>
  </si>
  <si>
    <t>пу всыпают в кипящую подсоленнйю воду (6 л воды, 40г соли на 1кг риса) и варят при сла-</t>
  </si>
  <si>
    <t xml:space="preserve">воде. Рис перекладывают  на противень слоем 3-4 см, заправляют горячим  сливочным </t>
  </si>
  <si>
    <t>маслом, перемешивают и прогревают в жарочном шкафу при температуре 160°С 5-7 мин</t>
  </si>
  <si>
    <t>Температура подачи 65 °С</t>
  </si>
  <si>
    <t>технологическая карта блюда №  285</t>
  </si>
  <si>
    <t>пу всыпают в кипящую подсоленнйю воду (6 лводы, 40г соли на 1кг риса) и варят при сла-</t>
  </si>
  <si>
    <t>технологическая карта блюда №  240</t>
  </si>
  <si>
    <t>смесь сухофруктов</t>
  </si>
  <si>
    <t>1/4</t>
  </si>
  <si>
    <t>масса готовой запеканки</t>
  </si>
  <si>
    <t xml:space="preserve">покрыла картофель на 1 см.Доводят до кипения и варят при слабом кипении  до готовности. </t>
  </si>
  <si>
    <t xml:space="preserve">Горячий варёный картофель , обсушивают, протирают через протирочную машину. </t>
  </si>
  <si>
    <t>Температура картофеля должна быть не менее 80°С. В горячую картофельную массу  до-</t>
  </si>
  <si>
    <t>бавляют в 2-3 приема горячее кипяченное молоко, масло сливочное. Пюре доводят до</t>
  </si>
  <si>
    <t>температуры 100°С, постоянно помешивая и прогревают 5-6 мин.</t>
  </si>
  <si>
    <t>технологическая карта блюда №  310</t>
  </si>
  <si>
    <t xml:space="preserve">покрыла картофель на 1 см. Доводят до кипения и варят  при слабом кипении  до готовности. </t>
  </si>
  <si>
    <t>технологическая карта блюда №  311</t>
  </si>
  <si>
    <t>наименование блюда: овощи натуральные</t>
  </si>
  <si>
    <t>номер рецептуры   246</t>
  </si>
  <si>
    <t>помидоры(огурцы) свежие</t>
  </si>
  <si>
    <t>отвар сливают. Соленые огурцы очищают от кожицы и, при  необходимости, удаляют</t>
  </si>
  <si>
    <t>семена. В этом случае норма расхода огурцов (масса брутто), приведенная в рецептурах</t>
  </si>
  <si>
    <t>увеличивается. Подготовленные огурцы припускают в небольшом количестве  воды 10-</t>
  </si>
  <si>
    <t>15 минут.  В кипящий бульон или воду кладут подготовленную крупу, варят 10 мин, добав</t>
  </si>
  <si>
    <t xml:space="preserve">ляют картофель, нарезанный брусочками, припущенную со сливочным маслом морковь, </t>
  </si>
  <si>
    <t>пассерованный  репчатый лук, через 5-10 мин вводят припущенные огурцы, соль и варят</t>
  </si>
  <si>
    <t>технологическая карта блюда №  41</t>
  </si>
  <si>
    <t>технологическая карта блюда №  42</t>
  </si>
  <si>
    <t>наименование блюда:   свекольник</t>
  </si>
  <si>
    <t>номер рецептуры  43</t>
  </si>
  <si>
    <t>масло сливочное</t>
  </si>
  <si>
    <t>томат-пюре или лимонная кислота</t>
  </si>
  <si>
    <t>технологическая карта блюда №  45</t>
  </si>
  <si>
    <t>технологическая карта блюда №  46</t>
  </si>
  <si>
    <t>наименование блюда:  суп картофельный с бобовыми</t>
  </si>
  <si>
    <t>номер рецептуры  № 45</t>
  </si>
  <si>
    <t>горох</t>
  </si>
  <si>
    <t xml:space="preserve">лук репчатый 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</si>
  <si>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горох перебирают, моют, выдерживают в холодной воде</t>
    </r>
  </si>
  <si>
    <t>3-4 часа. Если  вода не горчит, варят в той же воде до размягчения без соли. Подготовлен-</t>
  </si>
  <si>
    <t>ный горох кладут в бульон или воду, доводят до кипения. Добавляют картофель, нарезан</t>
  </si>
  <si>
    <t>ные кубиками, припушенный со сливочным маслом морковь и  бланшированный  пассе-</t>
  </si>
  <si>
    <t>рованный  лук и варят до готовности.</t>
  </si>
  <si>
    <t>технологическая карта блюда № 61</t>
  </si>
  <si>
    <t>технологическая карта блюда № 62</t>
  </si>
  <si>
    <t>наименование блюда:  суп-лапша домашняя</t>
  </si>
  <si>
    <t>номер рецептуры  №  56</t>
  </si>
  <si>
    <t>лапша:</t>
  </si>
  <si>
    <t>мука пшеничная</t>
  </si>
  <si>
    <t>мука на подпыл</t>
  </si>
  <si>
    <t>соль</t>
  </si>
  <si>
    <t>яйца</t>
  </si>
  <si>
    <t>1\8</t>
  </si>
  <si>
    <t xml:space="preserve">    масса сухой лапши</t>
  </si>
  <si>
    <t xml:space="preserve">    масса вареной лапши</t>
  </si>
  <si>
    <t>бульон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</si>
  <si>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суп-лапшу готовят на курином бульоне. В кипящий бульон</t>
    </r>
  </si>
  <si>
    <t xml:space="preserve"> кладут морковь , нарезанную соломкой, припущенную со сливочным маслом, бланши-</t>
  </si>
  <si>
    <t>рованный и слегка пассерованный репчатый лук, варят при слабом кипении 8-10 мин, а</t>
  </si>
  <si>
    <t>затемдобавляют подготовленную домашнюю лапшу, соль, варят до готовности. За 2 мин</t>
  </si>
  <si>
    <t>до готовности добавляют  рубленную зелень.</t>
  </si>
  <si>
    <t>Приготовление домашней лапши:в холодную кипяченую воду добавляют  соль, яйца, пе-</t>
  </si>
  <si>
    <t>ремешивают. Муку просеивают на стол в виде горки,делают углубление(воронку), в него</t>
  </si>
  <si>
    <t>вливают смесь воды и яиц, замешивают крутое тесто. Выдерживают тесто до 30 мин , рас-</t>
  </si>
  <si>
    <t>катывают в пласт толщиной 1,5-2 мм. Пласты посыпают мукой, складывают один на дру-</t>
  </si>
  <si>
    <t>гой и режут на полоски шириной 35-45 мм, а затем шинкуют соломкой. Лапшу подсуши-</t>
  </si>
  <si>
    <t>вают притемпературе 40-50°С слоем в 10мм 2-3 часа просеивают от муки. Лапшу заклады</t>
  </si>
  <si>
    <t>вают  в кипящую  подсоленную воду на 1-2 мин, откидывают, дают стечь воде (чтобы не</t>
  </si>
  <si>
    <t>технологическая карта блюда №  65</t>
  </si>
  <si>
    <t>технологическая карта блюда №  66</t>
  </si>
  <si>
    <t>наименование блюда:  щи из свежей капусты с картофелем</t>
  </si>
  <si>
    <t>номер рецептуры  №  63</t>
  </si>
  <si>
    <t>капуста белокачанная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</si>
  <si>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кипящий бульон или воду кладут подготовленную капусту</t>
    </r>
  </si>
  <si>
    <t>нарезанную шашками, доводят до кипения, вводят  морковь, нарезанную соломкой и</t>
  </si>
  <si>
    <t>припущенный  со сливочным маслом,затем бланшированный и пассерованный репчатый</t>
  </si>
  <si>
    <t xml:space="preserve">лук и варят 10 минут, добавляют картофель, соль иварят до готовности всех овощей. В </t>
  </si>
  <si>
    <t>котлета, биточек, шницель в ассортименте</t>
  </si>
  <si>
    <t>компот из свежих яблок с лимоном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</si>
  <si>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 кипящую воду (бульон0 кладут картофель, припущенные с маслом морковь, петрушку, бланшированный репчатый лук и варят 10-15 минут, затем добавляют макаронные изделия и варят  ещё 15 минут. Макароны закладывают до овощей, лапшу одновременно с картофелем, а вермишель за 10-15 минут до готовности супа. макаронные изделия можно бланшировать или отваривать до полуготовности отдельно, тогода бульон будет  прозрачнее.                                                                                                                             Температура подачи 65°</t>
    </r>
    <r>
      <rPr>
        <sz val="12.1"/>
        <color indexed="8"/>
        <rFont val="Times New Roman"/>
        <family val="1"/>
        <charset val="204"/>
      </rPr>
      <t>С.</t>
    </r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</si>
  <si>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>свеклу отваривают целиком в кожуре, охлаждают, шинкуют соломкой. Картофель очищают, нарезают брусочками. Морковь шинкуют тонкой соломкой, лук репчатый полукольцами. Морковь и лук пассеруют при  температуре 110°</t>
    </r>
    <r>
      <rPr>
        <sz val="12.1"/>
        <color indexed="8"/>
        <rFont val="Times New Roman"/>
        <family val="1"/>
        <charset val="204"/>
      </rPr>
      <t xml:space="preserve">С, затем припускают с добавлением бульона. </t>
    </r>
    <r>
      <rPr>
        <sz val="11"/>
        <color indexed="8"/>
        <rFont val="Times New Roman"/>
        <family val="1"/>
        <charset val="204"/>
      </rPr>
      <t>В кипящий бульон закладывают пассерованные  морковь и лук, варят 10 мин. Затем кладут свеклу, пассерованный томат-пюре или раствор лимонной кислоты, чтобы сохранилась окраска свеклы и супа, варят до готовности. За 5 минут до готовности вводят соль, сахар и лавровый лист.                                                                    В готовый свекольник добавляют сметану, мелко рубленную зелень, доводят до кипения.                                 Температура подачи 65°</t>
    </r>
    <r>
      <rPr>
        <sz val="12.1"/>
        <color indexed="8"/>
        <rFont val="Times New Roman"/>
        <family val="1"/>
        <charset val="204"/>
      </rPr>
      <t>С.</t>
    </r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</si>
  <si>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кипящий бульон или воду кладут  нашинкованную  соломкой  капусту, доводят до кипения, закладывают нарезанный брусочками картофель, припущенные с маслом морковь и лук, варят 15 мин, добавляют зеленый горошек, соль. За 3 минуты до готовности вводят сметану, зелень, доводят до кипения.                                               Температура подачи 65°</t>
    </r>
    <r>
      <rPr>
        <sz val="12.1"/>
        <color indexed="8"/>
        <rFont val="Times New Roman"/>
        <family val="1"/>
        <charset val="204"/>
      </rPr>
      <t xml:space="preserve">С. </t>
    </r>
  </si>
  <si>
    <t>Технология приготовления: макароны варят в большом количестве воды ( на 1 кг макаронных изделий берут 6 л воды и 50 г соли). Сваренные макароны откидывают на дуршлаг и перемешивают с прокипяченным сливочным маслом( 1/3, 1/3 от нормы)Сырые яйца  смешивают с холодным молоком и солят. Этой смесью заливают вареные, заправленные жиром макароны, кладут на противень, смазанный маслом растительным и запекают 10мин. При отпуске поливают прокипяченным сливочным маслом.                                                                                                                                                                                                                                 Температура подачи 65°С.</t>
  </si>
  <si>
    <t>Технология приготовления: макароны варят в большом количестве воды ( на 1 кг макаронных изделий берут 6 л воды и 50 г соли). Сваренные макароны откидывают на дуршлаг и перемешивают с прокипяченным сливочным маслом( 1/3, 1/3 от нормы)Сырые яйца  смешивают с холодным молоком и солят. Этой смесью заливают вареные, заправленные жиром макароны, кладут на противень, смазанный маслом растительным и запекают 10мин. при отпуске поливают прокипяченным сливочным маслом.                                                                                                                                                                                                                                 Температура подачи 65°С.</t>
  </si>
  <si>
    <t>Технология  приготовления: в кипящую смесь молока и воды кладут сахар, соль, всыпают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</si>
  <si>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подготовленную ячневую крупу всыпают в кипящую воду</t>
    </r>
  </si>
  <si>
    <t>треска*</t>
  </si>
  <si>
    <t xml:space="preserve">   или минтай*</t>
  </si>
  <si>
    <t>97**</t>
  </si>
  <si>
    <t>9,7**</t>
  </si>
  <si>
    <t>12,2**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</si>
  <si>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мясо нарезают по 3 кусочка на порцию, слегка обжаривают. Картофель и лук нарезают ломтиком, морковь  крупным кубиком. Мясо иовощи  кладут в посуду слоями, чтобы снизу и сверху мяса были овощи, соль и бульон           ( продукты должны быть только покрыты жидкостью), закрывают крышкой и тушат до готовности. За 5-10 минут до окончания тушения кладут пассерованное томатное пюре, лавровый лист. Отпускают жаркое вместе с бульоном и гарниром.                                                               Температура подачи 65°С.</t>
    </r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</si>
  <si>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отварную говядину нарезают кусками по 75-100г, пропускают через мясорубку, заправляют раязмягченным сливочным маслом, солью. Кладут на смазанный маслом противень слоем 2-3 см и прогревают, помешивая в жарочном шкафу при температуре 160-180°С в течении 8-10 мин.                                                      Картофель заливают горячей водой, добавляют соль и варят до готовности, воду сливают, картофель обсушивают  при закрытой крышке на огне 10-20 сек. С варенный картофель протирают и делят на две части. Одну часть кладут на смазанный маслом противень слоем 1-1,5 см, расравнивают. Затем кладут равным слоем мясо, а сверху оставшуюся часть картофеля. После разравнивания картофель смазывают яйцом, посыпают сухарями, сбрызгивают маслом и запекают в  течении 25-30 минут при температуре 250-280°С. Готовую запеканку нарезают на порционные куски. </t>
    </r>
  </si>
  <si>
    <t>технологическая карта блюда №  217</t>
  </si>
  <si>
    <t>наименование блюда: котлеты ,биточки, шницели</t>
  </si>
  <si>
    <t>номер рецептуры  № 189</t>
  </si>
  <si>
    <t>говядина  1 категории</t>
  </si>
  <si>
    <t>технологическая карта блюда №  302</t>
  </si>
  <si>
    <t>наименование блюда:  икра свекольная</t>
  </si>
  <si>
    <t>томатное пюре</t>
  </si>
  <si>
    <t>свеклу отваривают, очищают от кожицы и измельчают. Лук репчатый шинкуют и пассеру-</t>
  </si>
  <si>
    <t>ют и пассеруют, в конце пассерования добавляют томатное пюре. Измельченные овощи</t>
  </si>
  <si>
    <t>соединяют с пассерованным луком, добавляют сахар, прогревают и охлаждают.</t>
  </si>
  <si>
    <t>Температура подачи 15 °С</t>
  </si>
  <si>
    <t>соус сметанный   №335</t>
  </si>
  <si>
    <t>технологическая карта блюда №  211</t>
  </si>
  <si>
    <t>наименование блюда: картофельная запеканка с мясом</t>
  </si>
  <si>
    <t>номер рецептуры  185</t>
  </si>
  <si>
    <t xml:space="preserve">  масса отварного мяса</t>
  </si>
  <si>
    <t>масса товарного протертого картофеля</t>
  </si>
  <si>
    <t>1\10шт</t>
  </si>
  <si>
    <t>10шт</t>
  </si>
  <si>
    <t>масса запеченного блюда</t>
  </si>
  <si>
    <t>конце варки   добавляют сметану, лавровый лист,доводят до кипения. Настаивают 10-12</t>
  </si>
  <si>
    <t xml:space="preserve">мин. </t>
  </si>
  <si>
    <t>технологическая карта блюда №   89</t>
  </si>
  <si>
    <t>наименование блюда:   рагу из овощей</t>
  </si>
  <si>
    <t>номер рецептуры  92</t>
  </si>
  <si>
    <t>отвар или бульон</t>
  </si>
  <si>
    <t xml:space="preserve">    массса готового рагу</t>
  </si>
  <si>
    <t>15/0,4</t>
  </si>
  <si>
    <t xml:space="preserve">*В графе "брутто" в числителе-масса продуктов брутто, а знаменателе-масса продуктов нетто, в графе </t>
  </si>
  <si>
    <t>"Нетто" масса готовых продуктов</t>
  </si>
  <si>
    <t>Технология приготовления:</t>
  </si>
  <si>
    <t>Капусту нарезают шашками, припускают. Остальные овощи нарезают кубиками 1х1 см или</t>
  </si>
  <si>
    <t>дольками длиной не более 2-2,5 см. В подготовленную посуду закладыват припущенную</t>
  </si>
  <si>
    <t>морковь, пассерованный лук, обжаренный катртофель, заливают сметанным соусом и</t>
  </si>
  <si>
    <t>тушат 15-20 мин, добавляют соль.</t>
  </si>
  <si>
    <t>При отпуске выкладывают в виде горки и поливают маслом,посыпают зеленью.</t>
  </si>
  <si>
    <t>технологическая карта блюда №   90</t>
  </si>
  <si>
    <t>наименование кулинарного изделия:  рагу из овощей</t>
  </si>
  <si>
    <t>капуста белокочанная</t>
  </si>
  <si>
    <t>масса готового рагу</t>
  </si>
  <si>
    <t>выход  с  маслом</t>
  </si>
  <si>
    <t xml:space="preserve">Технология приготовления:   </t>
  </si>
  <si>
    <t>масса полуфабриката</t>
  </si>
  <si>
    <t>технологическая карта блюда №   120</t>
  </si>
  <si>
    <t xml:space="preserve">наименование кулинарного изделия: Каша манная  молочная жидкая </t>
  </si>
  <si>
    <t>номер рецептуры 107</t>
  </si>
  <si>
    <t>крупа манная</t>
  </si>
  <si>
    <t>молоко 2,5 % жирности</t>
  </si>
  <si>
    <t>масса каши</t>
  </si>
  <si>
    <t>Молоко доводят до кипения, добавляют кипящую воду, соль, сахар, когда смесь закипит</t>
  </si>
  <si>
    <t>быстро всыпают, при постоянном помешивании, тонкой струёй  манную крупу. Варят</t>
  </si>
  <si>
    <t xml:space="preserve">15 минут. Манная крупа заваривается через 20-30 сек и , если не всыпать крупу за это </t>
  </si>
  <si>
    <t>время, то образуются комки.Если заваривается более 2 кг крупы, то процесс  заваривания</t>
  </si>
  <si>
    <t>выполнять вдвоем.</t>
  </si>
  <si>
    <t>Температура подачи 65 градусов.</t>
  </si>
  <si>
    <t>При подаче кашу заправляют доведенным до кипения сливочным маслом.</t>
  </si>
  <si>
    <t>технологическая карта блюда №   121</t>
  </si>
  <si>
    <t>нетто ,кг</t>
  </si>
  <si>
    <t>крупа рисовая</t>
  </si>
  <si>
    <t>молоко</t>
  </si>
  <si>
    <t>Температура подачи 65° градусов.</t>
  </si>
  <si>
    <t>технологическая карта блюда №  124</t>
  </si>
  <si>
    <t>наименование кулинарного изделия: каша молочная пшеничная(кукурузная) жидкая</t>
  </si>
  <si>
    <t>номер рецептуры  № 108</t>
  </si>
  <si>
    <t>крупа пшеничная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</si>
  <si>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крупу засыпают в кипящую воду и варят 20 30 минут, после</t>
    </r>
  </si>
  <si>
    <t>чего лишнюю воду сливают, добавляют кипящее молоко, соль, сахар и варят до загусте-</t>
  </si>
  <si>
    <t xml:space="preserve">ния, затем  упаривают на водяной бане при закрытой  крышке. </t>
  </si>
  <si>
    <t xml:space="preserve">Молоко нужно вливать кипящим, потому, что нельзя прерывать процесс варки, иначе </t>
  </si>
  <si>
    <t>время его  значительно возрастает.</t>
  </si>
  <si>
    <t>технологическая карта блюда №  125</t>
  </si>
  <si>
    <t>ния, затем  упаривают на водяной бане при закрытой  крышке. П</t>
  </si>
  <si>
    <t>технологическая карта блюда №   126</t>
  </si>
  <si>
    <t>наименование кулинарного изделия:  каша молочная  пшенная жидкая</t>
  </si>
  <si>
    <t>номер рецептуры  №  №112</t>
  </si>
  <si>
    <t>крупа пшённая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</si>
  <si>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крупу "пшено" перебирают, многократно промывают</t>
    </r>
  </si>
  <si>
    <t>в холодной , затем теплой воде, пока вода не будет прозрачной. Заливают кипящей во-</t>
  </si>
  <si>
    <t>дой,доводят до кипения, варят 2-5 минут, воду сливают. Заливают кипящей водой по рас</t>
  </si>
  <si>
    <t>При использовании квашеной  капусты ее вводят в тушеном виде после того, как карто-</t>
  </si>
  <si>
    <t>капусты), и тушат вначале на сильном, затем на слабом нагреве до мягкости, переодичес-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</si>
  <si>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 кипящую воду (в бульон кладут картофель, припущенные с маслом морковь, петрушку, бланшированный репчатый лук и варят 10-15 минут, затем добавляют макаронные изделия и варят ещё 15 минут. Макароны закладывают до овощей, лапшу одновременно с картофелем, а вермишель за 10-15 минут до готовности супа. макаронные изделия можно бланшировать или отваривать до полуготовности отдельно, тогда бульон будет  прозрачнее.                                                                                                                             Температура подачи 65°</t>
    </r>
    <r>
      <rPr>
        <sz val="12.1"/>
        <color indexed="8"/>
        <rFont val="Times New Roman"/>
        <family val="1"/>
        <charset val="204"/>
      </rPr>
      <t>С.</t>
    </r>
  </si>
  <si>
    <t>ещё 10 мин. В конце варки заправляют сметаной и доводят до кипения, кладут зелень и снимают с плиты.</t>
  </si>
  <si>
    <t>14,5*</t>
  </si>
  <si>
    <t>145*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</si>
  <si>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крупу  перебирают, засыпают в кипящую подсоленную воду, всплывшие пустые зерна удаляют (ситечеком) и варят до загустения помешивая. Когда каша сделается  густой, перемешивание прекращают, закрывают крышкой и доводят до готовности на пару или на водяной бане (температура 100°С) или в жарочном шкафу при температуре 140-160°С в иечении 1-1,5 часа. Затем вливают прокипяченное сливочное масло, взрыхляют поварской вилкой, уваривают еще 3-4 минуты. Температура подачи 65°С</t>
    </r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</si>
  <si>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крупу  промывают в теплой воде, всыпают в подсоленную  кипящую воду.   Необходимо учитывать, что в крупе после промывания остается вода в количестве 15% от массы крупы. Кашу варят при слабом кипении до загустения, вводят 1/2 часть растопленного сливочного масла, плотно закрывают крышкой и уваривают до готовности на водяной бане при температуре 100°С или в жарочном шкафу при температуре 140°С. За 5 мин до готовности кашу взрыхляют, добавляют прокипяченное сливочное масло, хорошо перемешивают  и еще уваривают на водяной бане или в жарочном шкафу. Температура подачи 65°С.</t>
    </r>
  </si>
  <si>
    <t>Технология приготовления:  крупу  промывают в теплой воде, всыпают в подсоленную  кипящую воду.   Необходимо учитывать, что в крупе после промывания остается вода в количесиве 15% от массы крупы. Кашу варят при слабом кипении до загустения, вводят 1/2 часть растопленного сливочного масла, плотно закрывают крышкой и уваривают до готовности на водяной бане при температуре 100°С или в жарочном шкафу при температуре 140°С. За 5 мин до готовности кашу взрыхляют, добавляют прокипяченное сливочное масло, хорошо перемешивают  и еще уваривают на водяной бане или в жарочном шкафу.                                                                                                                                                       Температура подачи 65°С.</t>
  </si>
  <si>
    <t>ном отваре, помешивая, отвар сливают, охлаждают до  t  = 65°С</t>
  </si>
  <si>
    <t xml:space="preserve">Технология приготовления: горячим молоком разводят подсушенную без изменения </t>
  </si>
  <si>
    <t xml:space="preserve">Технология приготовления: горячим молоком разводят подсушенную без изменения 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</si>
  <si>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горячим молоком разводят подсушенную без изменения цвета и растертую со сливочным маслом муку. Варят при слабом кипении 7-10 минут. Добавляют сахар, соль, процеживают и доводят до кипения, заправляют маслом.                                                                                   Температура   подачи 65°</t>
    </r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</si>
  <si>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овощи  перебирают,промывают небольшими парти- </t>
    </r>
  </si>
  <si>
    <t>ями в подсоленной воде. У помидоров  вырезают место прикрепления плодоножки,</t>
  </si>
  <si>
    <t>нарезают  дольками, непосредственно перед отпуском.</t>
  </si>
  <si>
    <t xml:space="preserve"> У огурцов отрезают стебель с частью мякоти, затем нарезают непосредственно  </t>
  </si>
  <si>
    <t>перед раздачей.</t>
  </si>
  <si>
    <t>технологическая карта блюда № 319</t>
  </si>
  <si>
    <t>наименование блюда: овощи натуральные соленые</t>
  </si>
  <si>
    <t>номер рецептуры   247</t>
  </si>
  <si>
    <t>помидоры(огурцы) соленые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</si>
  <si>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у овощей удаляют полдоножку , нарезают  крупными </t>
    </r>
  </si>
  <si>
    <t>ломтиками</t>
  </si>
  <si>
    <t>технологическая карта блюда №  327</t>
  </si>
  <si>
    <t>технологическая карта блюда №  328</t>
  </si>
  <si>
    <t>наименование блюда:   соус молочный для запекания</t>
  </si>
  <si>
    <t>номер рецептуры  255</t>
  </si>
  <si>
    <t>Выход</t>
  </si>
  <si>
    <t>цвета и растертую со сливочным маслом  муку. Варят при слабом кипении 7-10 минут</t>
  </si>
  <si>
    <t>процеживают, заправляют солью и еще раз доводят до кипения.</t>
  </si>
  <si>
    <t>Используют при запекании блюд из овощей, мяса, рыбы, птицы для заправки припу-</t>
  </si>
  <si>
    <t>щенных отварных овощей.</t>
  </si>
  <si>
    <t>технологическая карта блюда №  335</t>
  </si>
  <si>
    <t>технологическая карта блюда №   336</t>
  </si>
  <si>
    <t>наименование блюда:  соус сметанный</t>
  </si>
  <si>
    <t>номер рецептуры  № 263</t>
  </si>
  <si>
    <t xml:space="preserve">мука пшеничная </t>
  </si>
  <si>
    <t xml:space="preserve">   масса соуса</t>
  </si>
  <si>
    <r>
      <t xml:space="preserve">Технология приготовления:   </t>
    </r>
    <r>
      <rPr>
        <sz val="11"/>
        <color indexed="8"/>
        <rFont val="Times New Roman"/>
        <family val="1"/>
        <charset val="204"/>
      </rPr>
      <t xml:space="preserve"> белый соус соединяют со сметаной, доводят до кипения</t>
    </r>
  </si>
  <si>
    <t>и варят 3-5 минут.</t>
  </si>
  <si>
    <t xml:space="preserve"> Приготовление белого соуса: муку подсушивают при температуре 110-120°С, не допус-</t>
  </si>
  <si>
    <t>кая измкнения цвета, охлаждают до 60-70°С, растирают со сливочным маслом, вливают</t>
  </si>
  <si>
    <t>постепенно 1/4 горячего бульона и вымешивают до образования однородной массы,</t>
  </si>
  <si>
    <t>затем добавляют оставшийся бульон и варят 25-30 минут. В конце варки добавляют соль,</t>
  </si>
  <si>
    <t>заием процеживают и доводят до кипения.</t>
  </si>
  <si>
    <t xml:space="preserve"> Рекомендуется  к блюдам из овощей, рыбы, мяса.</t>
  </si>
  <si>
    <t>технологическая карта блюда №  341</t>
  </si>
  <si>
    <t>технологическая карта блюда №  342</t>
  </si>
  <si>
    <t>наименование кулинарного изделия: соус сметанный с томатом</t>
  </si>
  <si>
    <t>номер рецептуры   538</t>
  </si>
  <si>
    <t>мука</t>
  </si>
  <si>
    <t xml:space="preserve">Муку пассеруют без масла добавляют томатную пасту и продолжают пассеровать 7-10 минут. </t>
  </si>
  <si>
    <t xml:space="preserve">Готовую охлажденную до70°С пассеровку разводят горячей сметаной и проваривают </t>
  </si>
  <si>
    <t>процеживают и доводят до кипения.</t>
  </si>
  <si>
    <t>технологическая карта блюда № 347</t>
  </si>
  <si>
    <t xml:space="preserve">наименование блюда:  какао с молоком </t>
  </si>
  <si>
    <t>номер рецептуры  № 269</t>
  </si>
  <si>
    <t>какао-порошок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</si>
  <si>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какао-поршок смешивают с сахаром, добавляют небольшое </t>
    </r>
  </si>
  <si>
    <t>количество кипятка и растирают в однородную массу, затем при непрерывном помеши-</t>
  </si>
  <si>
    <t>вании вливают горячее молоко, остальной кипяток и доводят до кипения.</t>
  </si>
  <si>
    <t>наименование блюда:  кефир, ацидофилин, простокваша, ряженка.</t>
  </si>
  <si>
    <t>номер рецептуры  №  272</t>
  </si>
  <si>
    <t>кефир</t>
  </si>
  <si>
    <t>или ацидофилин</t>
  </si>
  <si>
    <t>или простоквана</t>
  </si>
  <si>
    <t>или ряженка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</si>
  <si>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 xml:space="preserve"> из бутылок и пакетов кисломолчные продукты наливают </t>
    </r>
  </si>
  <si>
    <t xml:space="preserve">непосредственно в стаканы. </t>
  </si>
  <si>
    <t>Температура подачи 14°С.</t>
  </si>
  <si>
    <t>технологическая карта блюда № 351</t>
  </si>
  <si>
    <t>наименование кулинарного изделия:  кисель из концентрата плодового или ягодного</t>
  </si>
  <si>
    <t>номер рецептуры  №  274</t>
  </si>
  <si>
    <t>концентрат  киселя</t>
  </si>
  <si>
    <t>технологическая карта блюда № 355</t>
  </si>
  <si>
    <t>наименование блюда:  компот из плодов или ягод сушеных</t>
  </si>
  <si>
    <t>номер рецептуры  280</t>
  </si>
  <si>
    <t>яблоки</t>
  </si>
  <si>
    <t xml:space="preserve">   или груши</t>
  </si>
  <si>
    <t xml:space="preserve">   или курага</t>
  </si>
  <si>
    <t xml:space="preserve">   или чернослив</t>
  </si>
  <si>
    <t xml:space="preserve">   или урюк</t>
  </si>
  <si>
    <t xml:space="preserve">   или изюм</t>
  </si>
  <si>
    <t>технологическая карта блюда №356</t>
  </si>
  <si>
    <t>наименование блюда:  компот из свежих плодов или ягод</t>
  </si>
  <si>
    <t>номер рецептуры  282</t>
  </si>
  <si>
    <t>черешня или вишня</t>
  </si>
  <si>
    <t>или слива</t>
  </si>
  <si>
    <t>или абрикосы</t>
  </si>
  <si>
    <t>кислота лимонная</t>
  </si>
  <si>
    <t>─</t>
  </si>
  <si>
    <t>технологическая карта блюда № 357</t>
  </si>
  <si>
    <t>наименование блюда: компот из смеси сухофруктов</t>
  </si>
  <si>
    <t>номер рецептуры  № 283</t>
  </si>
  <si>
    <t>ко раз промывают в теплой воде ,затем закладывают  в кипящую воду с сахаром в следу-</t>
  </si>
  <si>
    <t>щей последовательности: груши варят 1,5-2 часа,яблоки 20-30 мин, урюк18-20мин,изюм</t>
  </si>
  <si>
    <t>5-10 мин. Охлаждают. Фрукты раскладывают в стаканы, заливают отваром.</t>
  </si>
  <si>
    <t>технологическая карта блюда №358</t>
  </si>
  <si>
    <t>наименование блюда:  компот из яблок с лимоном</t>
  </si>
  <si>
    <t>номер рецептуры  284</t>
  </si>
  <si>
    <t>яблоки свежие</t>
  </si>
  <si>
    <t>лимон</t>
  </si>
  <si>
    <r>
      <t>Технология  приготовления: в кип</t>
    </r>
    <r>
      <rPr>
        <sz val="11"/>
        <rFont val="Calibri"/>
        <family val="2"/>
        <charset val="204"/>
      </rPr>
      <t>ящую смесь молока и воды кладут сахар, соль, всыпают</t>
    </r>
  </si>
  <si>
    <t>технологическая карта блюда №  276</t>
  </si>
  <si>
    <t>технологическая карта блюда № 372</t>
  </si>
  <si>
    <t>наименование блюда:  сыр порциями</t>
  </si>
  <si>
    <t>номер рецептуры  № 366</t>
  </si>
  <si>
    <t>сыр российский</t>
  </si>
  <si>
    <t>или сыр голландский</t>
  </si>
  <si>
    <t>или костромской</t>
  </si>
  <si>
    <t>овсяные хлопья, при помешивании сверху вниз, и варят при непрерывном помешивании</t>
  </si>
  <si>
    <t>20 минут.</t>
  </si>
  <si>
    <t>технологическая карта блюда №  129</t>
  </si>
  <si>
    <t>технологическая карта блюда № 130</t>
  </si>
  <si>
    <t>наименование кулинарного изделия:  каша ячневая молочная вязкая</t>
  </si>
  <si>
    <t>номер рецептуры  №  115</t>
  </si>
  <si>
    <t>крупа ячневая</t>
  </si>
  <si>
    <t>мсло сливочное</t>
  </si>
  <si>
    <t>добавляют соль и варят, периодически помешивая, до тех пор, пока каша не загустеет,</t>
  </si>
  <si>
    <t>вливают кипящее молоко и снова уваривают до загустения. Кашу доводят до готовности</t>
  </si>
  <si>
    <t>при умеренном нагреве, плотно закрыв посуду крышкой, на водяной бане. Пред отпус-</t>
  </si>
  <si>
    <t>технологическая карта блюда №  131</t>
  </si>
  <si>
    <t>наименование блюда:  каша ячневая молочная вязкая</t>
  </si>
  <si>
    <t>номер рецептуры  115</t>
  </si>
  <si>
    <t>технологическая карта блюда №  132</t>
  </si>
  <si>
    <t>наименование кулинарного изделия:  омлет натуральный</t>
  </si>
  <si>
    <t>номер рецептуры  №  132</t>
  </si>
  <si>
    <t>масса омлетной смеси</t>
  </si>
  <si>
    <t>масса готового омлета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</si>
  <si>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подготовленные в соответствии с санитарными правилами,</t>
    </r>
  </si>
  <si>
    <t>яйца разбивают, добавляют в яичную смесь молоко,соль,перемешивают и слегка взбива</t>
  </si>
  <si>
    <t>ют до образования пены. Затем выливают в разогретую смазанную маслом сковороду</t>
  </si>
  <si>
    <t>или протвень слоем 2,5-3,0 см и запекают в жарочном шкафу при температуре 180-200°С</t>
  </si>
  <si>
    <t xml:space="preserve"> 8-10 минут до образования легкой румяной корочки.</t>
  </si>
  <si>
    <t>Перед подачей нарезают на порции, кладут на тарелку, поливают растопленным маслом.</t>
  </si>
  <si>
    <t>технологическая карта блюда №  133</t>
  </si>
  <si>
    <t>технологическая карта блюда №  140</t>
  </si>
  <si>
    <t xml:space="preserve">наименование блюда:  яйца вареные </t>
  </si>
  <si>
    <t>номер рецептуры  139</t>
  </si>
  <si>
    <t>брутто</t>
  </si>
  <si>
    <t>яйца ( в шт)</t>
  </si>
  <si>
    <t>1 шт</t>
  </si>
  <si>
    <t>100шт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</si>
  <si>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 xml:space="preserve">обработанные по санитарным правилам яйца погружают </t>
    </r>
  </si>
  <si>
    <t>в кипящую подсоленную воду (3л воды и 40-50 г соли на 10 яиц)и варят в крутую 10 мин</t>
  </si>
  <si>
    <t xml:space="preserve">с момента закипания. Для облегчения очистки от скорлупы яйца сразу же после варки </t>
  </si>
  <si>
    <t>погружают в холодную воду.</t>
  </si>
  <si>
    <t>Температура подачи 20°С</t>
  </si>
  <si>
    <t>технологическая карта блюда №  143</t>
  </si>
  <si>
    <t>наименование блюда:  запеканка из творога</t>
  </si>
  <si>
    <t>номер рецептуры  141</t>
  </si>
  <si>
    <t>творог</t>
  </si>
  <si>
    <t>вода или молоко для каши</t>
  </si>
  <si>
    <t>или мука пшеничная</t>
  </si>
  <si>
    <t>ванилин</t>
  </si>
  <si>
    <t>сухари</t>
  </si>
  <si>
    <t xml:space="preserve">  масса готовой запеканки</t>
  </si>
  <si>
    <t>соус</t>
  </si>
  <si>
    <t>технологическая карта блюда №  144</t>
  </si>
  <si>
    <t xml:space="preserve">  Температура подачи 65 °С</t>
  </si>
  <si>
    <t>технологическая карта блюда №  173</t>
  </si>
  <si>
    <t>наименование блюда:  рыба тушеная в сметанном соусе</t>
  </si>
  <si>
    <t>номер рецептуры  №  171</t>
  </si>
  <si>
    <t>треска</t>
  </si>
  <si>
    <t xml:space="preserve">  или минтай</t>
  </si>
  <si>
    <t xml:space="preserve">    масса тушеной рыбы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</si>
  <si>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рыбу разделывают на филе с кожей без костей, нарезают</t>
    </r>
  </si>
  <si>
    <t>под углом 90° по одному куску на порцию, укладывают в смазанный маслом сотейник сло-</t>
  </si>
  <si>
    <t>ями: слой рыбы, слой овощей и т.д. Овощи нерезают соломкой. Заливают водой или бульо-</t>
  </si>
  <si>
    <t>ном, сваренным из рыбных отходов,  на 1/3 высоты  занимаемой рыбой, соль и припус-</t>
  </si>
  <si>
    <t>кают при закрытой крышке 10-15 мин, затем  бульон сливают, на его основе готовят соус</t>
  </si>
  <si>
    <t>сметаный.</t>
  </si>
  <si>
    <t xml:space="preserve"> Рыбу заливают сметанным соусом, тушат 10 мин, за 3 мин до готовности кладут лавро-</t>
  </si>
  <si>
    <t>вый лист.</t>
  </si>
  <si>
    <t>технологическая карта блюда №  174</t>
  </si>
  <si>
    <t>технологическая карта блюда № 179</t>
  </si>
  <si>
    <t>номер рецептуры  №169</t>
  </si>
  <si>
    <t>масса готовой рыбы</t>
  </si>
  <si>
    <t>ном, сваренным из рыбных отходов, доводят до кипения, добавляют пассерованные то-</t>
  </si>
  <si>
    <t xml:space="preserve">мат-пюре, сахар, соль, закрывают крышкой и тушат до готовности 45-50 мин. За 5 мин до </t>
  </si>
  <si>
    <t>готовности кладут лавровый лист</t>
  </si>
  <si>
    <t>* нормы даны на треску, минтай потрошенные обезглавленные</t>
  </si>
  <si>
    <t>** масса отварного очищенного картофеля</t>
  </si>
  <si>
    <t>технологическая карта блюда № 180</t>
  </si>
  <si>
    <t>номер рецептуры  № 169</t>
  </si>
  <si>
    <t>122**</t>
  </si>
  <si>
    <t>технологическая карта блюда №  185</t>
  </si>
  <si>
    <t>наименование блюда:  рыба, тушеная в томате с овощами</t>
  </si>
  <si>
    <t>каша пшеничная</t>
  </si>
  <si>
    <t>горошек зел. отварной для подгарнировки</t>
  </si>
  <si>
    <t>компот из плодов и ягод сушеных</t>
  </si>
  <si>
    <t xml:space="preserve"> Отпускают запеканку с прокипяченным сливочным маслом.                                                                                                                       Температура подачи 65°                                                                                                        </t>
  </si>
  <si>
    <t>технологическая карта блюда №  212</t>
  </si>
  <si>
    <t>1\9 шт</t>
  </si>
  <si>
    <t>12,5шт</t>
  </si>
  <si>
    <t>номер рецептуры  298</t>
  </si>
  <si>
    <t>соус  №341</t>
  </si>
  <si>
    <t>технологическая карта блюда № 157</t>
  </si>
  <si>
    <t>наименование блюда:   сырники из творога  запеченные</t>
  </si>
  <si>
    <t>номер рецептуры  №  155</t>
  </si>
  <si>
    <t>творог обезжиренный</t>
  </si>
  <si>
    <t>масса готовых сырников</t>
  </si>
  <si>
    <r>
      <t>Технология приготовления:</t>
    </r>
    <r>
      <rPr>
        <sz val="11"/>
        <color indexed="8"/>
        <rFont val="Times New Roman"/>
        <family val="1"/>
        <charset val="204"/>
      </rPr>
      <t>в протертый творог добавляют  манную крупу,сырые яйца,</t>
    </r>
  </si>
  <si>
    <t>сахар, соль. Массу хорошо перемешивают,придают ей форму батончика толщиной 5-6см</t>
  </si>
  <si>
    <t>нарезают поперек, панируют в муке(1/2нормы), формуют в виде круглых биточков тол-</t>
  </si>
  <si>
    <t>щиной 1,5 см, по 3 шт. на порцию, укладывают в смазанную сливочным маслом емкость.</t>
  </si>
  <si>
    <t>Сметану смешивают с оставшейся мукой. Полученной смесью смазывают поверхность</t>
  </si>
  <si>
    <t>сырников и запекают в жарочном шкафу при температуре 250°С 10-20 мин, до образова-</t>
  </si>
  <si>
    <t>ния корочки, затем в камере с температурой 180-200°С 15-20 мин.</t>
  </si>
  <si>
    <t>технологическая карта блюда № 159</t>
  </si>
  <si>
    <t>1\6</t>
  </si>
  <si>
    <t>180\40</t>
  </si>
  <si>
    <t>1,8\40</t>
  </si>
  <si>
    <t>масло растительное(для смазки)</t>
  </si>
  <si>
    <t>соус №339</t>
  </si>
  <si>
    <t>компот из апельсинов с яблоками</t>
  </si>
  <si>
    <t>технологическая карта блюда № 350</t>
  </si>
  <si>
    <t>каша гречневая рассыпчатая</t>
  </si>
  <si>
    <t>чай с сахаром</t>
  </si>
  <si>
    <t>суп из овощей</t>
  </si>
  <si>
    <t>овощи соленые</t>
  </si>
  <si>
    <t>технологическая карта блюда № 216</t>
  </si>
  <si>
    <t>технологическая карта блюда № 329</t>
  </si>
  <si>
    <t>технологическая карта блюда №  330</t>
  </si>
  <si>
    <t>наименование блюда:  соус молочный к блюдам</t>
  </si>
  <si>
    <t>номер рецептуры  256</t>
  </si>
  <si>
    <t>масло  растительное</t>
  </si>
  <si>
    <t>соус  № 343</t>
  </si>
  <si>
    <t>соус  №344</t>
  </si>
  <si>
    <t>масло   растительное</t>
  </si>
  <si>
    <t>масса готовых изделий</t>
  </si>
  <si>
    <t>технологическая карта блюда №  239</t>
  </si>
  <si>
    <t>наименование блюда:  сосиски, сардельки, колбаса отварные</t>
  </si>
  <si>
    <t>номер рецептуры  № 205</t>
  </si>
  <si>
    <t>сосиски</t>
  </si>
  <si>
    <t>или сардельки</t>
  </si>
  <si>
    <t>или колбаса вареная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</si>
  <si>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с сосисок, сарделек или колбасы предварительно</t>
    </r>
    <r>
      <rPr>
        <b/>
        <sz val="11"/>
        <color indexed="8"/>
        <rFont val="Times New Roman"/>
        <family val="1"/>
        <charset val="204"/>
      </rPr>
      <t xml:space="preserve"> </t>
    </r>
  </si>
  <si>
    <t>кладут в кипящую воду,доводят до кипения и варят при слабом кипении сосиски 3-5 мин,</t>
  </si>
  <si>
    <t>сардельки и колбасу 7-10 минут. Во избежание повреждения оболочки и ухудшения вку-</t>
  </si>
  <si>
    <t xml:space="preserve">са колбасные изделия не следует хранить в горячей воде. Их готовят непосредственно </t>
  </si>
  <si>
    <t xml:space="preserve">перед отпуском. </t>
  </si>
  <si>
    <t>технологическая карта блюда №  252</t>
  </si>
  <si>
    <t>наименование блюда:  котлеты, биточки, шницели припущенные</t>
  </si>
  <si>
    <t>номер рецептуры   209</t>
  </si>
  <si>
    <t>курица 1 категории потрошенная</t>
  </si>
  <si>
    <t>207*</t>
  </si>
  <si>
    <t>молоко или вода</t>
  </si>
  <si>
    <t xml:space="preserve">   масса готовых биточков</t>
  </si>
  <si>
    <t>или соус</t>
  </si>
  <si>
    <t>ВЫХОД С МАСЛОМ</t>
  </si>
  <si>
    <t>100/7</t>
  </si>
  <si>
    <t>10\0,7</t>
  </si>
  <si>
    <t>10\4</t>
  </si>
  <si>
    <t>технологическая карта блюда №  253</t>
  </si>
  <si>
    <t>70/5</t>
  </si>
  <si>
    <t>7\0,5</t>
  </si>
  <si>
    <t>плов из птицы</t>
  </si>
  <si>
    <t>технологическая карта блюда №  53</t>
  </si>
  <si>
    <t>наименование блюда:  суп картофельный с крупой и рыбными консервами</t>
  </si>
  <si>
    <t>номер рецептуры  71</t>
  </si>
  <si>
    <t xml:space="preserve">консервы рыбные в собственном соку или </t>
  </si>
  <si>
    <t>с добавлением масла</t>
  </si>
  <si>
    <t>крупа перловая</t>
  </si>
  <si>
    <t>или рисовая</t>
  </si>
  <si>
    <t>вода для крупы перловой</t>
  </si>
  <si>
    <t>для рисовой</t>
  </si>
  <si>
    <t>Технология приготовления: консервные банки промывают, ошпаривают, протирают, вскрывают. Крупу перловую, овсяную, рисовую перебирают, промывают несколько раз, меняя воду. Перловую крупу после промывания закладывают в кипящую воду( в соотношении1:3), варят до полуготовности, отвар сливают. В кипящую воду кладут полготовленную крупу, доводят до кипения, затем кладут картофель, нарезанный кубиками и рыбные коснсервы. За 10 минут до окончания варки добавляют припущенные морковь, лук и варят суп до готовности.</t>
  </si>
  <si>
    <t>Температура подачи 65°С</t>
  </si>
  <si>
    <t>технологическая карта блюда №  54</t>
  </si>
  <si>
    <t>суп картофельный с крупой и рыбными консер.</t>
  </si>
  <si>
    <t>технологическая карта блюда № 47</t>
  </si>
  <si>
    <t>технологическая карта блюда № 48</t>
  </si>
  <si>
    <t>наименование блюда:  суп картофельный с клецками</t>
  </si>
  <si>
    <t>номер рецептуры  №  46</t>
  </si>
  <si>
    <t>клецки:</t>
  </si>
  <si>
    <t>1\15</t>
  </si>
  <si>
    <t>1\16</t>
  </si>
  <si>
    <t>масса теста</t>
  </si>
  <si>
    <t>масса готовых клёцек</t>
  </si>
  <si>
    <t>25\3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</si>
  <si>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в кипящий  бульон кладут нарезанный брусочками картофель</t>
    </r>
  </si>
  <si>
    <t>и варят 5 минут, затем кладут нарезанные морковь, лук, припущенные с добавлением</t>
  </si>
  <si>
    <t>Клецки: в воду  кладут соль, масло, доводят до кипения, помешивая, высыпают просеян-</t>
  </si>
  <si>
    <t xml:space="preserve">ную муку и проваривают тесто, продолжая помешивать, 10 мин, затем охлаждают, добав </t>
  </si>
  <si>
    <t>ляют в три приема яйца, хорошо перемешивают. Тесто закатывают в виде жгута и нареза-</t>
  </si>
  <si>
    <t>кофейный напиток c молоком</t>
  </si>
  <si>
    <t xml:space="preserve">суп  картофельный с клецками </t>
  </si>
  <si>
    <t>суп молочный с макронными изделиями</t>
  </si>
  <si>
    <t>технологическая карта блюда №  209</t>
  </si>
  <si>
    <t>наименование блюда:     Жаркое по-домашнему</t>
  </si>
  <si>
    <t>номер рецептуры  №   259</t>
  </si>
  <si>
    <t>Наименование сборника рецептур: сборник рецептр блюд и кулинарных изделий для питания школьников, 2005г, под редакцией М.П.Могильного</t>
  </si>
  <si>
    <t xml:space="preserve">масло растительное </t>
  </si>
  <si>
    <t>масса тушеного мяса</t>
  </si>
  <si>
    <t>масса готовых овощей</t>
  </si>
  <si>
    <t>технологическая карта блюда №  210</t>
  </si>
  <si>
    <t>номер рецептуры  №  259</t>
  </si>
  <si>
    <t>технологическая карта блюда № 290</t>
  </si>
  <si>
    <t>наименование блюда:   макаронные изделия отварные</t>
  </si>
  <si>
    <t>номер рецептуры  227</t>
  </si>
  <si>
    <t xml:space="preserve">   масса отварных макаронных изделий</t>
  </si>
  <si>
    <t>макаронные изделия варят в большом количестве  кипящей воды (на 1кг макаронных из-</t>
  </si>
  <si>
    <t>делий берут 6л воды, 50 г соли).Проверяют готовность на разрезе - не должно быть прос-</t>
  </si>
  <si>
    <t>лойки недоваренной муки. Готовые макаронные изделия откидывают, дают стечь отва-</t>
  </si>
  <si>
    <t>технологическая карта блюда №  291</t>
  </si>
  <si>
    <t>наименование блюда:  горошек зеленый консервированный отварной для подгарнировки</t>
  </si>
  <si>
    <t>номер рецептуры  229</t>
  </si>
  <si>
    <t>зеленый горошек консервированный</t>
  </si>
  <si>
    <t>масса отварного горошка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</si>
  <si>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консевированный горошек доводят до кипения в собствен-</t>
    </r>
  </si>
  <si>
    <t>Температура подачи   65°С.</t>
  </si>
  <si>
    <t>наименование блюда: икра кабачковая (консервы)</t>
  </si>
  <si>
    <t xml:space="preserve">номер рецептуры  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</si>
  <si>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предварительно обработанные банки  вскрывают, содер-</t>
    </r>
  </si>
  <si>
    <t>ют при закрытой крышке.</t>
  </si>
  <si>
    <t>Температура подачи   14°С.</t>
  </si>
  <si>
    <t>технологическая карта блюда № 300</t>
  </si>
  <si>
    <t>наименование блюда: кукуруза бланшированная</t>
  </si>
  <si>
    <t>номер рецептуры  233</t>
  </si>
  <si>
    <t>кукуруза</t>
  </si>
  <si>
    <t>масса бланшированной кукурузы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</si>
  <si>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консевированную кукурузу доводят до кипения в собствен-</t>
    </r>
  </si>
  <si>
    <t>технологическая карта блюда №  303</t>
  </si>
  <si>
    <t>наименование кулинарного изделия:  капуста тушёная</t>
  </si>
  <si>
    <t>номер рецептуры 235</t>
  </si>
  <si>
    <t>томатная паста</t>
  </si>
  <si>
    <t>технологическая карта блюда №  304</t>
  </si>
  <si>
    <t>масса отварного картофеля</t>
  </si>
  <si>
    <t>технологическая карта блюда №  309</t>
  </si>
  <si>
    <t>наименование кулинарного изделия:   картофельное пюре</t>
  </si>
  <si>
    <t>номер рецептуры   241</t>
  </si>
  <si>
    <t xml:space="preserve">Очищенный картофель укладывают в посуду , солят , заливают  горячей водой, чтобы она </t>
  </si>
  <si>
    <t>наименование блюда:  рыба, запеченная с картофелем по-русски</t>
  </si>
  <si>
    <t>говядина (боковая и наружный куски тазобедренная</t>
  </si>
  <si>
    <t>наименование блюда:  соус  томатный</t>
  </si>
  <si>
    <r>
      <t xml:space="preserve">Технология приготовления:  </t>
    </r>
    <r>
      <rPr>
        <sz val="11"/>
        <color indexed="8"/>
        <rFont val="Times New Roman"/>
        <family val="1"/>
        <charset val="204"/>
      </rPr>
      <t>подготовленные тушки птицы, нарубленные на куски по 30-35г, заливают горячей водой в количестве 20-30% от массы набора пролуктов, добавляют пассерованное томатное пюре и тушат 20 минут. Бульон оставшийся  после тушения, сливают и приготавливают на нем соус, которым заливают тушеные кусочки мяса, добавляют нарезанные кусочками картофель, морковь, лук и тушат  25-30 минут. Отпускают рагу вместе с соусом и гарниром.                                                                                                             Температура подачи 65°С.</t>
    </r>
  </si>
  <si>
    <t>рагу из птицы</t>
  </si>
  <si>
    <t>апельсины свежие промывают  в условиях цеха первичной обработки овощей, а затем вто-</t>
  </si>
  <si>
    <t>мандарины свежие промывают  в условиях цеха первичной обработки овощей, а затем вто-</t>
  </si>
  <si>
    <t>200/40</t>
  </si>
  <si>
    <t>20\4</t>
  </si>
  <si>
    <t>250/50</t>
  </si>
  <si>
    <t>25\5</t>
  </si>
  <si>
    <t>макароны запеченные с яйцом</t>
  </si>
  <si>
    <t>технологическая карта блюда №  96</t>
  </si>
  <si>
    <t>технологическая карта блюда №  95</t>
  </si>
  <si>
    <t>наименование блюда: макароны запеченные с яйцом</t>
  </si>
  <si>
    <t>номер рецептуры  420</t>
  </si>
  <si>
    <t>наименование сборника рецептур: сборник рецептур блюд и кулинарных изделий ,                А.И Здобанов, В.А.Цыгпненко. Москва  "Лада" 2008г</t>
  </si>
  <si>
    <t>масса отварных макарон</t>
  </si>
  <si>
    <t>масса  запеченных макарон</t>
  </si>
  <si>
    <t>прием пищи, наименование блюда</t>
  </si>
  <si>
    <t>масса порции</t>
  </si>
  <si>
    <t>эн ценность</t>
  </si>
  <si>
    <r>
      <t>В</t>
    </r>
    <r>
      <rPr>
        <sz val="11"/>
        <color indexed="8"/>
        <rFont val="Calibri"/>
        <family val="2"/>
        <charset val="204"/>
      </rPr>
      <t>₁</t>
    </r>
  </si>
  <si>
    <t>С</t>
  </si>
  <si>
    <t>А</t>
  </si>
  <si>
    <t>Минеральные в-ва (мг)</t>
  </si>
  <si>
    <t>Са</t>
  </si>
  <si>
    <t>Р</t>
  </si>
  <si>
    <t>Mg</t>
  </si>
  <si>
    <t>Fe</t>
  </si>
  <si>
    <t>№</t>
  </si>
  <si>
    <t>Витамины (мг)</t>
  </si>
  <si>
    <t>Пищевые в-ва(г)</t>
  </si>
  <si>
    <t>Б</t>
  </si>
  <si>
    <t>Ж</t>
  </si>
  <si>
    <t>У</t>
  </si>
  <si>
    <t>(ккал)</t>
  </si>
  <si>
    <t>рец</t>
  </si>
  <si>
    <t>каша молочная с маслом в ассортименте</t>
  </si>
  <si>
    <t>ЗАВТРАК</t>
  </si>
  <si>
    <t>сыр порциями</t>
  </si>
  <si>
    <t>ОБЕД</t>
  </si>
  <si>
    <t>рыба запеченная с картофелем по-русски</t>
  </si>
  <si>
    <t>компот из смеси сухофруктов</t>
  </si>
  <si>
    <t>хлеб пшеничный</t>
  </si>
  <si>
    <t>хлеб ржано-пшеничный</t>
  </si>
  <si>
    <t>хлеб  пшеничный</t>
  </si>
  <si>
    <t>рис отварной</t>
  </si>
  <si>
    <t>чай с лимоном</t>
  </si>
  <si>
    <t>соус сметанный</t>
  </si>
  <si>
    <t>рассольник Ленинградский</t>
  </si>
  <si>
    <t>соковая продукция</t>
  </si>
  <si>
    <t>картофельное пюре</t>
  </si>
  <si>
    <t>кофейный напиток</t>
  </si>
  <si>
    <t>суп картофельный с бобовыми</t>
  </si>
  <si>
    <t>напиток из шиповника</t>
  </si>
  <si>
    <t>яйцо отварное</t>
  </si>
  <si>
    <t>масло сливочное порциями</t>
  </si>
  <si>
    <t>картофельная запеканка с мясом</t>
  </si>
  <si>
    <t>жаркое по-домашнему</t>
  </si>
  <si>
    <t>какао с молоком</t>
  </si>
  <si>
    <t>макароные изделия  отварные</t>
  </si>
  <si>
    <t>Возрастная категория : с 6 до 11 лет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</si>
  <si>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6 до 11 лет</t>
    </r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</si>
  <si>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6 до 11 лет</t>
    </r>
  </si>
  <si>
    <r>
      <t xml:space="preserve">Возрастная категория :  </t>
    </r>
    <r>
      <rPr>
        <sz val="11"/>
        <color indexed="8"/>
        <rFont val="Times New Roman"/>
        <family val="1"/>
        <charset val="204"/>
      </rPr>
      <t>с 6 до 11 лет</t>
    </r>
  </si>
  <si>
    <t>итого за завтрак</t>
  </si>
  <si>
    <t>итого за обед</t>
  </si>
  <si>
    <t>ИТОГО ЗА ЗАВТРАК И ОБЕД</t>
  </si>
  <si>
    <t>щи из свежей капусты с картофелем</t>
  </si>
  <si>
    <t>свекольник</t>
  </si>
  <si>
    <t>запеканка из творога</t>
  </si>
  <si>
    <t>кондитерское изделие</t>
  </si>
  <si>
    <t>каша пшеничная рассыпчатая</t>
  </si>
  <si>
    <t>суп - лапша домашняя</t>
  </si>
  <si>
    <t>70\30</t>
  </si>
  <si>
    <t>рагу из овощей</t>
  </si>
  <si>
    <t>рыба тушеная в сметанном соусе</t>
  </si>
  <si>
    <t>голубцы ленивые с соусом</t>
  </si>
  <si>
    <t>фрукты</t>
  </si>
  <si>
    <t xml:space="preserve">капуста тушеная </t>
  </si>
  <si>
    <t>фрикадельки  из говядины, тушеные в соусе</t>
  </si>
  <si>
    <t>молоко сгущеное</t>
  </si>
  <si>
    <t>икра кабачковая</t>
  </si>
  <si>
    <t>какао  с молоком</t>
  </si>
  <si>
    <t>150/4</t>
  </si>
  <si>
    <t>овощи по сезону</t>
  </si>
  <si>
    <t>100/40</t>
  </si>
  <si>
    <t>суп картофельный  с макаронными изделиями</t>
  </si>
  <si>
    <t>компот из  апельсинов с яблоками</t>
  </si>
  <si>
    <t>рыба тушеная  в томате с овощами</t>
  </si>
  <si>
    <t>чай с молоком</t>
  </si>
  <si>
    <t>борщ с капустой и картофелем</t>
  </si>
  <si>
    <t>макаронные изделия  отварные</t>
  </si>
  <si>
    <t>прием пищи,                                                                                  наименование блюда</t>
  </si>
  <si>
    <t>омлет натуральный</t>
  </si>
  <si>
    <t>птица отварная</t>
  </si>
  <si>
    <t>120-131</t>
  </si>
  <si>
    <t>ГП</t>
  </si>
  <si>
    <t>кофейный напиток с молоком</t>
  </si>
  <si>
    <t>382-386</t>
  </si>
  <si>
    <t>70/30</t>
  </si>
  <si>
    <t>121-131</t>
  </si>
  <si>
    <t>тефтели из говядины с соусом (ёжики)</t>
  </si>
  <si>
    <t>рыба тушеная  в сметанном соусе</t>
  </si>
  <si>
    <t>компот  из плодов и ягод сушеных</t>
  </si>
  <si>
    <t>технологическая карта блюда № 33</t>
  </si>
  <si>
    <t>технологическая карта блюда № 34</t>
  </si>
  <si>
    <t>наименование блюда:  борщ  с капустой с картофелем</t>
  </si>
  <si>
    <t>номер рецептуры  № 37</t>
  </si>
  <si>
    <t>наименование сборника рецептур: сборник тех нормативов рецептур. Пермь2008г</t>
  </si>
  <si>
    <t>наименование сырья</t>
  </si>
  <si>
    <t>расход сырья и п/ф</t>
  </si>
  <si>
    <t>1 порц</t>
  </si>
  <si>
    <t>100 порц</t>
  </si>
  <si>
    <t>брутто,г</t>
  </si>
  <si>
    <t>нетто,г</t>
  </si>
  <si>
    <t>брутто,кг</t>
  </si>
  <si>
    <t>нетто,кг</t>
  </si>
  <si>
    <t>свекла</t>
  </si>
  <si>
    <t>капуста свежая</t>
  </si>
  <si>
    <t>картофель</t>
  </si>
  <si>
    <t>морковь</t>
  </si>
  <si>
    <t>петрушка</t>
  </si>
  <si>
    <t>лук репчатый</t>
  </si>
  <si>
    <t>масло растительное</t>
  </si>
  <si>
    <t>вода или бульон</t>
  </si>
  <si>
    <t>лимонная кислота</t>
  </si>
  <si>
    <t>сахар</t>
  </si>
  <si>
    <t>сметана</t>
  </si>
  <si>
    <t>ВЫХОД</t>
  </si>
  <si>
    <t>химический  состав,витамины и микроэлементы на 1 порцию</t>
  </si>
  <si>
    <t>белки  (г)</t>
  </si>
  <si>
    <t>Са (мг)</t>
  </si>
  <si>
    <t>жиры (г)</t>
  </si>
  <si>
    <t>Mg  (мг)</t>
  </si>
  <si>
    <t>углеводы (г)</t>
  </si>
  <si>
    <t>Fe(мг)</t>
  </si>
  <si>
    <t>эн ценность(ккал)</t>
  </si>
  <si>
    <t>С (мг)</t>
  </si>
  <si>
    <r>
      <t xml:space="preserve">Технология приготовления: </t>
    </r>
    <r>
      <rPr>
        <sz val="11"/>
        <color indexed="8"/>
        <rFont val="Times New Roman"/>
        <family val="1"/>
        <charset val="204"/>
      </rPr>
      <t>картофель нарезают брусочками, остальные овощи-солом-</t>
    </r>
  </si>
  <si>
    <t>кой, лук - полукольцами илимелкой рубкой. Свеклу отваривают целиком в кожуре, очи-</t>
  </si>
  <si>
    <t>щают, нарезают соломкой. Морковь и лук пассеруют при температуре 110°С с добавле-</t>
  </si>
  <si>
    <t>нием бульона.</t>
  </si>
  <si>
    <t>В кипящий бульон закладывают свежую тонко нашинкованную капусту и доводят до кипе</t>
  </si>
  <si>
    <t>технологическая карта блюда №  250</t>
  </si>
  <si>
    <t>технологическая карта блюда №  251</t>
  </si>
  <si>
    <t>наименование блюда:   плов из птицы</t>
  </si>
  <si>
    <t>номер рецептуры   265</t>
  </si>
  <si>
    <t>наименование сборника рецептур: сборник рецептур  блюд и кулинарных изделий для ПОП при  общеобразовательных школах/ под редакцией М.П. Могильного. _ М: ДеЛи принт,2005г.</t>
  </si>
  <si>
    <t>цыпленок бройлерный</t>
  </si>
  <si>
    <t>томат</t>
  </si>
  <si>
    <t>масса тушеной птицы</t>
  </si>
  <si>
    <t>масса готового риса с овощами</t>
  </si>
  <si>
    <t>наименование сборника рецептур: сборник рецептур  блюд и кулинарных изделий для ПОП при  общеобразовательных школах/ под редакцией М.П. Могильного. - М : Де  Ли  принт, 2005г.</t>
  </si>
  <si>
    <r>
      <t xml:space="preserve">Технология приготовления: </t>
    </r>
    <r>
      <rPr>
        <sz val="12"/>
        <color theme="1"/>
        <rFont val="Times New Roman"/>
        <family val="1"/>
        <charset val="204"/>
      </rPr>
      <t xml:space="preserve"> нарезанного кусочками по 20-30 г  цыпленка посыпают солью, обжаривают, добавляют пассерованные с томатом  морковь и лук. Мясо и овощи заливают водой, доводят до кипения, всыпают промытый рис и варят до полуготовности. После того как рис впитает всю жидкость, посуду закрывают крышкой, уменьшают температуру и доводят до готовности.                                                                                                                                           Отпускают, равномерно распределяя мясо вместе с рисом и овощами.                                                                                          Температура подачи 65</t>
    </r>
    <r>
      <rPr>
        <sz val="12"/>
        <color theme="1"/>
        <rFont val="Calibri"/>
        <family val="2"/>
        <charset val="204"/>
      </rPr>
      <t>°</t>
    </r>
    <r>
      <rPr>
        <sz val="12"/>
        <color theme="1"/>
        <rFont val="Times New Roman"/>
        <family val="1"/>
        <charset val="204"/>
      </rPr>
      <t>С.</t>
    </r>
  </si>
  <si>
    <t>суп с крупой и томатом</t>
  </si>
  <si>
    <t>технологическая карта блюда №  55</t>
  </si>
  <si>
    <t>технологическая карта блюда №  56</t>
  </si>
  <si>
    <t>наименование блюда:  суп крупой и томатом</t>
  </si>
  <si>
    <t>номер рецептуры 221</t>
  </si>
  <si>
    <t>наименование сборника рецептур: сборник рецептур блюд и кулинарных изделий</t>
  </si>
  <si>
    <t>Москва  2006 год.</t>
  </si>
  <si>
    <t>крупа  рисовая</t>
  </si>
  <si>
    <t>ВЫХОД :</t>
  </si>
  <si>
    <r>
      <t>Технология приготовления:</t>
    </r>
    <r>
      <rPr>
        <sz val="11"/>
        <color theme="1"/>
        <rFont val="Times New Roman"/>
        <family val="1"/>
        <charset val="204"/>
      </rPr>
      <t xml:space="preserve">   Крупу рисовую  перебирают, промывают несколько раз, меняя воду.  В кипящий бульон или воду  кладут подготовленную крупу, доводят до кипения . За 10 мин до окончания варки добавляют припущенные  с томотом морковь, лук и варят суп до готовности. В конце варки запрвляют  зеленью, доводят докипения.                                                                                 При желании в суп можно добавить   чеснок.                                                                                                                                                                         Температура подачи 65 </t>
    </r>
    <r>
      <rPr>
        <sz val="11"/>
        <color theme="1"/>
        <rFont val="Calibri"/>
        <family val="2"/>
        <charset val="204"/>
      </rPr>
      <t>°</t>
    </r>
    <r>
      <rPr>
        <sz val="12.1"/>
        <color theme="1"/>
        <rFont val="Times New Roman"/>
        <family val="1"/>
        <charset val="204"/>
      </rPr>
      <t>С.</t>
    </r>
  </si>
  <si>
    <t>технологическая карта блюда №  51</t>
  </si>
  <si>
    <t>технологическая карта блюда №  52</t>
  </si>
  <si>
    <t>наименование блюда:  суп картофельный с мясными фракадельками</t>
  </si>
  <si>
    <t>номер рецептуры  48</t>
  </si>
  <si>
    <t>фарш для фрикаделек:</t>
  </si>
  <si>
    <t>1\13</t>
  </si>
  <si>
    <t>вода для фарша</t>
  </si>
  <si>
    <t xml:space="preserve">  вес готовых фрикаделек</t>
  </si>
  <si>
    <t>250/35</t>
  </si>
  <si>
    <t>25\3,5</t>
  </si>
  <si>
    <t>300\42</t>
  </si>
  <si>
    <t>30\4,2</t>
  </si>
  <si>
    <r>
      <t xml:space="preserve">Технология приготовления: </t>
    </r>
    <r>
      <rPr>
        <sz val="11"/>
        <color theme="1"/>
        <rFont val="Times New Roman"/>
        <family val="1"/>
        <charset val="204"/>
      </rPr>
      <t>в кипящий бульон ( воду) кладут картофель, нарезанный кубиками, брусочками. Добавляюь припущенную с маслом морковь, бланшированный и пассерованный лук. Варят до готовности.  Добавляют соль.                                                                                      Фрикадельки припускают в небольшом количестве воды до готовности и хранят в бульоне, перед отпуском еще раз доводят до кипения.                                                                                                           При отпуске в тарелку кладут  горячие фрикадельки и наливают суп.                                                                                                                                                                                                 Фрикадельки: мясо измельчают 2-3 разя на мясорубке, добавляют мелко рубленный бланшированный лук, яйцо, соль, воду, массу тщательно перемешивают, формуют шарики массой 7-9 г.                                                                                                                                                  Температура подачи 65</t>
    </r>
    <r>
      <rPr>
        <sz val="11"/>
        <color theme="1"/>
        <rFont val="Calibri"/>
        <family val="2"/>
        <charset val="204"/>
      </rPr>
      <t>°</t>
    </r>
    <r>
      <rPr>
        <sz val="12.1"/>
        <color theme="1"/>
        <rFont val="Times New Roman"/>
        <family val="1"/>
        <charset val="204"/>
      </rPr>
      <t>.</t>
    </r>
    <r>
      <rPr>
        <sz val="11"/>
        <color theme="1"/>
        <rFont val="Times New Roman"/>
        <family val="1"/>
        <charset val="204"/>
      </rPr>
      <t xml:space="preserve"> </t>
    </r>
  </si>
  <si>
    <t>суп картофельный с мясными фрикадельками</t>
  </si>
  <si>
    <t>технологическая карта блюда №  282</t>
  </si>
  <si>
    <t>технологическая карта блюда №  283</t>
  </si>
  <si>
    <t>наименование блюда: каша  рассыпчатая перловая</t>
  </si>
  <si>
    <t>номер рецептуры  222</t>
  </si>
  <si>
    <t xml:space="preserve">вода </t>
  </si>
  <si>
    <t xml:space="preserve">   масса каши</t>
  </si>
  <si>
    <r>
      <t xml:space="preserve">Технология приготовления: </t>
    </r>
    <r>
      <rPr>
        <sz val="11"/>
        <color theme="1"/>
        <rFont val="Calibri"/>
        <family val="2"/>
        <charset val="204"/>
        <scheme val="minor"/>
      </rPr>
      <t xml:space="preserve"> крупу перловую перебирают, просеивают и промывают  сначала теплой водой ( 40-50</t>
    </r>
    <r>
      <rPr>
        <sz val="11"/>
        <color theme="1"/>
        <rFont val="Calibri"/>
        <family val="2"/>
        <charset val="204"/>
      </rPr>
      <t xml:space="preserve">°С) </t>
    </r>
    <r>
      <rPr>
        <sz val="11"/>
        <color theme="1"/>
        <rFont val="Calibri"/>
        <family val="2"/>
        <charset val="204"/>
        <scheme val="minor"/>
      </rPr>
      <t>, а затем горячей водой  (60-70</t>
    </r>
    <r>
      <rPr>
        <sz val="11"/>
        <color theme="1"/>
        <rFont val="Calibri"/>
        <family val="2"/>
        <charset val="204"/>
      </rPr>
      <t>°С). Промытую крупу заливают водой и варят  помешивая , при слабом кипении до загустения. Добавляют половину растопленного сливочного масла, соль, перемешивают, закрывают крышкой и уваривают до готовности на  самом слабом огне до готовности  1,5-2 часа. При подаче поливают прокипяченным сливочным маслом.                                                                                                                                                     Температура подачи  65°С.</t>
    </r>
  </si>
  <si>
    <t>суп картофельный  с мясными фрикадельками</t>
  </si>
  <si>
    <t>кисломолочный напиток</t>
  </si>
  <si>
    <t xml:space="preserve">суп картофельный с клецками </t>
  </si>
  <si>
    <t>котлета , биточек, шницель в ассортименте</t>
  </si>
  <si>
    <t>технологическая карта блюда №  272</t>
  </si>
  <si>
    <t>кисломолочный  напиток</t>
  </si>
  <si>
    <t>Зеленый горошик</t>
  </si>
  <si>
    <t>хлеб ржаной</t>
  </si>
  <si>
    <t>90\30</t>
  </si>
  <si>
    <t>Тефтели с соусом</t>
  </si>
  <si>
    <t>90/30</t>
  </si>
  <si>
    <t>чай</t>
  </si>
  <si>
    <t>тефтели в соусе</t>
  </si>
  <si>
    <r>
      <t xml:space="preserve">ДЕНЬ: </t>
    </r>
    <r>
      <rPr>
        <sz val="11"/>
        <color indexed="8"/>
        <rFont val="Times New Roman"/>
        <family val="1"/>
        <charset val="204"/>
      </rPr>
      <t>понедельник            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</si>
  <si>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                                ИО директора школы</t>
    </r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</si>
  <si>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7 до 11 лет</t>
    </r>
  </si>
  <si>
    <t>СЕЗОН :                                                                                                                                           _______А.С.Марченко</t>
  </si>
  <si>
    <r>
      <t xml:space="preserve">ДЕНЬ: </t>
    </r>
    <r>
      <rPr>
        <sz val="11"/>
        <color indexed="8"/>
        <rFont val="Times New Roman"/>
        <family val="1"/>
        <charset val="204"/>
      </rPr>
      <t>вторник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</si>
  <si>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</si>
  <si>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             ________АС Марченко</t>
  </si>
  <si>
    <r>
      <t xml:space="preserve">ДЕНЬ:  </t>
    </r>
    <r>
      <rPr>
        <sz val="11"/>
        <color indexed="8"/>
        <rFont val="Times New Roman"/>
        <family val="1"/>
        <charset val="204"/>
      </rPr>
      <t>среда                                                                                                              Утвеждаю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</si>
  <si>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        ИО директора</t>
    </r>
  </si>
  <si>
    <t>СЕЗОН :                                                                                                                       _______АС Марченко</t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</si>
  <si>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</si>
  <si>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         ________АС Марченко</t>
  </si>
  <si>
    <r>
      <t xml:space="preserve">ДЕНЬ:  </t>
    </r>
    <r>
      <rPr>
        <sz val="11"/>
        <color indexed="8"/>
        <rFont val="Times New Roman"/>
        <family val="1"/>
        <charset val="204"/>
      </rPr>
      <t>четверг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</si>
  <si>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</si>
  <si>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          _______АС Марченко</t>
  </si>
  <si>
    <r>
      <t xml:space="preserve">ДЕНЬ: </t>
    </r>
    <r>
      <rPr>
        <sz val="11"/>
        <color indexed="8"/>
        <rFont val="Times New Roman"/>
        <family val="1"/>
        <charset val="204"/>
      </rPr>
      <t xml:space="preserve"> пятница                                                                                                              Утверждаю</t>
    </r>
  </si>
  <si>
    <r>
      <t xml:space="preserve">ДЕНЬ:  </t>
    </r>
    <r>
      <rPr>
        <sz val="11"/>
        <color indexed="8"/>
        <rFont val="Times New Roman"/>
        <family val="1"/>
        <charset val="204"/>
      </rPr>
      <t>суббота                                                                                                  Утверждаю</t>
    </r>
  </si>
  <si>
    <r>
      <t xml:space="preserve">НЕДЕЛЯ : 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</si>
  <si>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_____АС Марченко</t>
  </si>
  <si>
    <r>
      <t xml:space="preserve">ДЕНЬ:  </t>
    </r>
    <r>
      <rPr>
        <sz val="11"/>
        <color indexed="8"/>
        <rFont val="Times New Roman"/>
        <family val="1"/>
        <charset val="204"/>
      </rPr>
      <t>понедельник                                                                                            Утверждаю</t>
    </r>
  </si>
  <si>
    <r>
      <t xml:space="preserve">НЕДЕЛЯ : 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ИО директора школы</t>
    </r>
  </si>
  <si>
    <t>СЕЗОН :                                                                                                      _______АС. Марченко</t>
  </si>
  <si>
    <r>
      <t xml:space="preserve">ДЕНЬ:  </t>
    </r>
    <r>
      <rPr>
        <sz val="11"/>
        <color indexed="8"/>
        <rFont val="Times New Roman"/>
        <family val="1"/>
        <charset val="204"/>
      </rPr>
      <t>вторник                                                                                                Утверждаю</t>
    </r>
  </si>
  <si>
    <t>СЕЗОН :                                                                                                           _______АС.Марченко</t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</si>
  <si>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   ИО директора школы</t>
    </r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</si>
  <si>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7 до 11 лет</t>
    </r>
  </si>
  <si>
    <r>
      <t xml:space="preserve">ДЕНЬ:  </t>
    </r>
    <r>
      <rPr>
        <sz val="11"/>
        <color indexed="8"/>
        <rFont val="Times New Roman"/>
        <family val="1"/>
        <charset val="204"/>
      </rPr>
      <t>среда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</si>
  <si>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</si>
  <si>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_______АС. Марченко</t>
  </si>
  <si>
    <r>
      <t xml:space="preserve">ДЕНЬ:  </t>
    </r>
    <r>
      <rPr>
        <sz val="11"/>
        <color indexed="8"/>
        <rFont val="Times New Roman"/>
        <family val="1"/>
        <charset val="204"/>
      </rPr>
      <t>четверг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</si>
  <si>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</si>
  <si>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              _____АС.Марченко</t>
  </si>
  <si>
    <r>
      <t xml:space="preserve">Возрастная категория : </t>
    </r>
    <r>
      <rPr>
        <sz val="11"/>
        <color indexed="8"/>
        <rFont val="Times New Roman"/>
        <family val="1"/>
        <charset val="204"/>
      </rPr>
      <t xml:space="preserve"> с 7  до 11 лет</t>
    </r>
  </si>
  <si>
    <r>
      <t xml:space="preserve">ДЕНЬ:  </t>
    </r>
    <r>
      <rPr>
        <sz val="11"/>
        <color indexed="8"/>
        <rFont val="Times New Roman"/>
        <family val="1"/>
        <charset val="204"/>
      </rPr>
      <t>пятница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</si>
  <si>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</si>
  <si>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              _____АС. Марченко</t>
  </si>
  <si>
    <r>
      <t xml:space="preserve">Возрастная категория :  </t>
    </r>
    <r>
      <rPr>
        <sz val="11"/>
        <color indexed="8"/>
        <rFont val="Times New Roman"/>
        <family val="1"/>
        <charset val="204"/>
      </rPr>
      <t>с 7 до 11 лет</t>
    </r>
  </si>
  <si>
    <r>
      <t xml:space="preserve">ДЕНЬ:  </t>
    </r>
    <r>
      <rPr>
        <sz val="11"/>
        <color indexed="8"/>
        <rFont val="Times New Roman"/>
        <family val="1"/>
        <charset val="204"/>
      </rPr>
      <t>суббота            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</si>
  <si>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</si>
  <si>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                           _____АС.Марченко</t>
  </si>
  <si>
    <r>
      <t xml:space="preserve">ДЕНЬ: </t>
    </r>
    <r>
      <rPr>
        <sz val="11"/>
        <color indexed="8"/>
        <rFont val="Times New Roman"/>
        <family val="1"/>
        <charset val="204"/>
      </rPr>
      <t>понедельник      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</si>
  <si>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                            ИО директора школы</t>
    </r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</si>
  <si>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12 лет и старше</t>
    </r>
  </si>
  <si>
    <r>
      <t xml:space="preserve">ДЕНЬ: </t>
    </r>
    <r>
      <rPr>
        <sz val="11"/>
        <color indexed="8"/>
        <rFont val="Times New Roman"/>
        <family val="1"/>
        <charset val="204"/>
      </rPr>
      <t>вторник              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</si>
  <si>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                             ИО диретора школы</t>
    </r>
  </si>
  <si>
    <t>СЕЗОН :                                                                                                                                         _____АС.Марченко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</si>
  <si>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 12 лет и старше</t>
    </r>
  </si>
  <si>
    <r>
      <t xml:space="preserve">ДЕНЬ:  </t>
    </r>
    <r>
      <rPr>
        <sz val="11"/>
        <color indexed="8"/>
        <rFont val="Times New Roman"/>
        <family val="1"/>
        <charset val="204"/>
      </rPr>
      <t>среда                   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</si>
  <si>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                               ИО диретора школы</t>
    </r>
  </si>
  <si>
    <t>СЕЗОН :                                                                                                                                          ____АС.Марченко</t>
  </si>
  <si>
    <r>
      <t xml:space="preserve">ДЕНЬ:  </t>
    </r>
    <r>
      <rPr>
        <sz val="11"/>
        <color indexed="8"/>
        <rFont val="Times New Roman"/>
        <family val="1"/>
        <charset val="204"/>
      </rPr>
      <t>четверг     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</si>
  <si>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                     ИО диретора школы</t>
    </r>
  </si>
  <si>
    <t>СЕЗОН :                                                                                                                               _____АС.Марченко</t>
  </si>
  <si>
    <r>
      <t xml:space="preserve">ДЕНЬ: </t>
    </r>
    <r>
      <rPr>
        <sz val="11"/>
        <color indexed="8"/>
        <rFont val="Times New Roman"/>
        <family val="1"/>
        <charset val="204"/>
      </rPr>
      <t xml:space="preserve"> пятница                                                                                                                              Утверждаю</t>
    </r>
  </si>
  <si>
    <t>СЕЗОН :                                                                                                                                        _____АС.Марченко</t>
  </si>
  <si>
    <r>
      <t xml:space="preserve">ДЕНЬ:  </t>
    </r>
    <r>
      <rPr>
        <sz val="11"/>
        <color indexed="8"/>
        <rFont val="Times New Roman"/>
        <family val="1"/>
        <charset val="204"/>
      </rPr>
      <t>суббота                                                                                                                               Утверждаю</t>
    </r>
  </si>
  <si>
    <r>
      <t xml:space="preserve">НЕДЕЛЯ :  </t>
    </r>
    <r>
      <rPr>
        <sz val="11"/>
        <color indexed="8"/>
        <rFont val="Times New Roman"/>
        <family val="1"/>
        <charset val="204"/>
      </rPr>
      <t>первая                                                                                                                           ИО директора школы</t>
    </r>
  </si>
  <si>
    <r>
      <t xml:space="preserve">ДЕНЬ:  </t>
    </r>
    <r>
      <rPr>
        <sz val="11"/>
        <color indexed="8"/>
        <rFont val="Times New Roman"/>
        <family val="1"/>
        <charset val="204"/>
      </rPr>
      <t>понедельник                                                                                                                            Утверждаю</t>
    </r>
  </si>
  <si>
    <r>
      <t xml:space="preserve">НЕДЕЛЯ : 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</si>
  <si>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                                 _____АС.Марченко</t>
  </si>
  <si>
    <t>Возрастная категория : 12 лет и старше</t>
  </si>
  <si>
    <r>
      <t xml:space="preserve">ДЕНЬ:  </t>
    </r>
    <r>
      <rPr>
        <sz val="11"/>
        <color indexed="8"/>
        <rFont val="Times New Roman"/>
        <family val="1"/>
        <charset val="204"/>
      </rPr>
      <t xml:space="preserve">вторник                                                                                                                                         Утверждаю 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</si>
  <si>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</si>
  <si>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                                        _____АС.Марченко</t>
  </si>
  <si>
    <r>
      <t xml:space="preserve">ДЕНЬ:  </t>
    </r>
    <r>
      <rPr>
        <sz val="11"/>
        <color indexed="8"/>
        <rFont val="Times New Roman"/>
        <family val="1"/>
        <charset val="204"/>
      </rPr>
      <t>среда      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</si>
  <si>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</si>
  <si>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                 ____АС. Марченко</t>
  </si>
  <si>
    <r>
      <t xml:space="preserve">ДЕНЬ:  </t>
    </r>
    <r>
      <rPr>
        <sz val="11"/>
        <color indexed="8"/>
        <rFont val="Times New Roman"/>
        <family val="1"/>
        <charset val="204"/>
      </rPr>
      <t>четверг             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</si>
  <si>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                               ИО диретора школы</t>
    </r>
  </si>
  <si>
    <r>
      <t xml:space="preserve">ДЕНЬ:  </t>
    </r>
    <r>
      <rPr>
        <sz val="11"/>
        <color indexed="8"/>
        <rFont val="Times New Roman"/>
        <family val="1"/>
        <charset val="204"/>
      </rPr>
      <t>пятница              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</si>
  <si>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>вторая                                                                                                                          ИО директора школы</t>
    </r>
  </si>
  <si>
    <t>СЕЗОН :                                                                                                                                        _____АС. Марченко</t>
  </si>
  <si>
    <r>
      <t xml:space="preserve">ДЕНЬ:  </t>
    </r>
    <r>
      <rPr>
        <sz val="11"/>
        <color indexed="8"/>
        <rFont val="Times New Roman"/>
        <family val="1"/>
        <charset val="204"/>
      </rPr>
      <t>суббота                                                                                                                                 Утверждаю</t>
    </r>
  </si>
  <si>
    <r>
      <t xml:space="preserve">НЕДЕЛЯ : </t>
    </r>
    <r>
      <rPr>
        <sz val="11"/>
        <color indexed="8"/>
        <rFont val="Times New Roman"/>
        <family val="1"/>
        <charset val="204"/>
      </rPr>
      <t xml:space="preserve">вторая                                                                                                                               ИО директора школы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</si>
</sst>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.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.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NumberFormat="1" applyFont="1" applyBorder="1"/>
    <xf numFmtId="0" fontId="5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4" fillId="0" borderId="0" xfId="0" applyFont="1" applyFill="1" applyBorder="1"/>
    <xf numFmtId="0" fontId="5" fillId="0" borderId="0" xfId="0" applyFont="1" applyFill="1" applyBorder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2" borderId="1" xfId="0" applyNumberFormat="1" applyFont="1" applyFill="1" applyBorder="1"/>
    <xf numFmtId="0" fontId="1" fillId="0" borderId="0" xfId="0" applyNumberFormat="1" applyFont="1"/>
    <xf numFmtId="0" fontId="0" fillId="0" borderId="0" xfId="0" applyNumberFormat="1"/>
    <xf numFmtId="0" fontId="6" fillId="0" borderId="0" xfId="0" applyFont="1"/>
    <xf numFmtId="0" fontId="3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3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11" fontId="1" fillId="0" borderId="0" xfId="0" applyNumberFormat="1" applyFont="1" applyBorder="1"/>
    <xf numFmtId="0" fontId="1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3" xfId="0" applyFont="1" applyBorder="1" applyAlignment="1">
      <alignment vertical="center"/>
    </xf>
    <xf numFmtId="0" fontId="9" fillId="0" borderId="0" xfId="0" applyFont="1" applyFill="1" applyBorder="1"/>
    <xf numFmtId="0" fontId="1" fillId="0" borderId="0" xfId="0" applyFont="1" applyFill="1"/>
    <xf numFmtId="0" fontId="1" fillId="0" borderId="5" xfId="0" applyNumberFormat="1" applyFont="1" applyBorder="1"/>
    <xf numFmtId="0" fontId="1" fillId="0" borderId="2" xfId="0" applyNumberFormat="1" applyFont="1" applyBorder="1"/>
    <xf numFmtId="0" fontId="1" fillId="0" borderId="6" xfId="0" applyNumberFormat="1" applyFont="1" applyBorder="1"/>
    <xf numFmtId="0" fontId="0" fillId="0" borderId="0" xfId="0" applyFill="1"/>
    <xf numFmtId="0" fontId="1" fillId="0" borderId="3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5" fillId="0" borderId="0" xfId="0" applyFont="1"/>
    <xf numFmtId="0" fontId="1" fillId="0" borderId="3" xfId="0" applyFont="1" applyBorder="1" applyAlignment="1">
      <alignment horizontal="right" vertical="center"/>
    </xf>
    <xf numFmtId="0" fontId="1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NumberFormat="1" applyBorder="1"/>
    <xf numFmtId="0" fontId="4" fillId="0" borderId="0" xfId="0" applyNumberFormat="1" applyFont="1" applyBorder="1"/>
    <xf numFmtId="0" fontId="4" fillId="0" borderId="1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49" fontId="1" fillId="0" borderId="1" xfId="0" applyNumberFormat="1" applyFont="1" applyBorder="1" applyAlignment="1">
      <alignment horizontal="right" vertical="center"/>
    </xf>
    <xf numFmtId="0" fontId="1" fillId="0" borderId="12" xfId="0" applyNumberFormat="1" applyFont="1" applyBorder="1"/>
    <xf numFmtId="0" fontId="1" fillId="2" borderId="1" xfId="0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2" fillId="0" borderId="0" xfId="0" applyFont="1" applyBorder="1"/>
    <xf numFmtId="0" fontId="1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/>
    <xf numFmtId="164" fontId="1" fillId="0" borderId="0" xfId="0" applyNumberFormat="1" applyFont="1"/>
    <xf numFmtId="164" fontId="1" fillId="0" borderId="5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4" fontId="1" fillId="0" borderId="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/>
    <xf numFmtId="164" fontId="1" fillId="0" borderId="0" xfId="0" applyNumberFormat="1" applyFont="1" applyBorder="1"/>
    <xf numFmtId="16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/>
    <xf numFmtId="164" fontId="1" fillId="0" borderId="0" xfId="0" applyNumberFormat="1" applyFont="1" applyBorder="1" applyAlignment="1">
      <alignment vertical="center"/>
    </xf>
    <xf numFmtId="164" fontId="1" fillId="0" borderId="3" xfId="0" applyNumberFormat="1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5" xfId="0" applyNumberFormat="1" applyFont="1" applyBorder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0" xfId="0" applyNumberFormat="1" applyFont="1" applyBorder="1" applyAlignment="1">
      <alignment horizontal="left"/>
    </xf>
    <xf numFmtId="164" fontId="1" fillId="0" borderId="1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5" xfId="0" applyNumberFormat="1" applyFont="1" applyFill="1" applyBorder="1"/>
    <xf numFmtId="164" fontId="1" fillId="0" borderId="2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164" fontId="1" fillId="0" borderId="0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2" xfId="0" applyNumberFormat="1" applyFont="1" applyBorder="1"/>
    <xf numFmtId="164" fontId="1" fillId="0" borderId="1" xfId="0" applyNumberFormat="1" applyFont="1" applyFill="1" applyBorder="1" applyAlignment="1">
      <alignment vertical="center"/>
    </xf>
    <xf numFmtId="164" fontId="1" fillId="0" borderId="3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164" fontId="1" fillId="0" borderId="8" xfId="0" applyNumberFormat="1" applyFont="1" applyFill="1" applyBorder="1"/>
    <xf numFmtId="164" fontId="1" fillId="0" borderId="6" xfId="0" applyNumberFormat="1" applyFont="1" applyFill="1" applyBorder="1"/>
    <xf numFmtId="164" fontId="1" fillId="0" borderId="2" xfId="0" applyNumberFormat="1" applyFont="1" applyFill="1" applyBorder="1"/>
    <xf numFmtId="164" fontId="9" fillId="0" borderId="0" xfId="0" applyNumberFormat="1" applyFont="1" applyFill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3" fillId="0" borderId="0" xfId="0" applyNumberFormat="1" applyFont="1" applyBorder="1" applyAlignment="1">
      <alignment wrapText="1"/>
    </xf>
    <xf numFmtId="0" fontId="5" fillId="0" borderId="2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0" applyFont="1" applyAlignment="1"/>
    <xf numFmtId="0" fontId="1" fillId="0" borderId="0" xfId="0" applyFont="1" applyFill="1" applyBorder="1" applyAlignment="1"/>
    <xf numFmtId="0" fontId="8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1" fillId="0" borderId="0" xfId="0" applyFont="1"/>
    <xf numFmtId="0" fontId="1" fillId="0" borderId="0" xfId="0" applyFont="1" applyFill="1"/>
    <xf numFmtId="0" fontId="1" fillId="0" borderId="0" xfId="0" applyFont="1"/>
    <xf numFmtId="0" fontId="1" fillId="0" borderId="1" xfId="0" applyFont="1" applyBorder="1"/>
    <xf numFmtId="0" fontId="14" fillId="0" borderId="0" xfId="0" applyFont="1"/>
    <xf numFmtId="0" fontId="15" fillId="0" borderId="1" xfId="0" applyFont="1" applyBorder="1" applyAlignment="1">
      <alignment vertical="center"/>
    </xf>
    <xf numFmtId="0" fontId="15" fillId="0" borderId="2" xfId="0" applyFont="1" applyBorder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5" fillId="0" borderId="1" xfId="0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0" xfId="0" applyFont="1"/>
    <xf numFmtId="0" fontId="1" fillId="0" borderId="1" xfId="0" applyFont="1" applyBorder="1"/>
    <xf numFmtId="2" fontId="4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left" wrapText="1"/>
    </xf>
    <xf numFmtId="164" fontId="1" fillId="3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Fill="1"/>
    <xf numFmtId="0" fontId="14" fillId="0" borderId="0" xfId="0" applyFont="1"/>
    <xf numFmtId="0" fontId="0" fillId="0" borderId="0" xfId="0"/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/>
    <xf numFmtId="0" fontId="14" fillId="0" borderId="1" xfId="0" applyFont="1" applyFill="1" applyBorder="1"/>
    <xf numFmtId="0" fontId="0" fillId="0" borderId="16" xfId="0" applyFill="1" applyBorder="1"/>
    <xf numFmtId="0" fontId="14" fillId="0" borderId="16" xfId="0" applyFont="1" applyBorder="1"/>
    <xf numFmtId="0" fontId="14" fillId="0" borderId="16" xfId="0" applyFont="1" applyFill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Fill="1" applyBorder="1"/>
    <xf numFmtId="17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3" xfId="0" applyFont="1" applyBorder="1" applyAlignment="1">
      <alignment horizontal="right" vertical="center"/>
    </xf>
    <xf numFmtId="0" fontId="14" fillId="0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right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4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2" xfId="0" applyFont="1" applyBorder="1"/>
    <xf numFmtId="0" fontId="3" fillId="0" borderId="1" xfId="0" applyFont="1" applyBorder="1"/>
    <xf numFmtId="0" fontId="14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23" fillId="0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10" fillId="0" borderId="0" xfId="0" applyFont="1" applyBorder="1" applyAlignment="1">
      <alignment horizontal="right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/>
    <xf numFmtId="0" fontId="10" fillId="0" borderId="1" xfId="0" applyFont="1" applyBorder="1" applyAlignment="1"/>
    <xf numFmtId="0" fontId="23" fillId="0" borderId="1" xfId="0" applyFont="1" applyFill="1" applyBorder="1"/>
    <xf numFmtId="0" fontId="10" fillId="0" borderId="0" xfId="0" applyFont="1" applyFill="1"/>
    <xf numFmtId="0" fontId="23" fillId="0" borderId="1" xfId="0" applyFont="1" applyBorder="1"/>
    <xf numFmtId="0" fontId="24" fillId="0" borderId="0" xfId="0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right"/>
    </xf>
    <xf numFmtId="0" fontId="25" fillId="0" borderId="1" xfId="0" applyFont="1" applyBorder="1"/>
    <xf numFmtId="0" fontId="10" fillId="0" borderId="0" xfId="0" applyFont="1" applyBorder="1"/>
    <xf numFmtId="0" fontId="14" fillId="0" borderId="2" xfId="0" applyFont="1" applyBorder="1"/>
    <xf numFmtId="0" fontId="10" fillId="0" borderId="2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26" fillId="0" borderId="1" xfId="0" applyFont="1" applyBorder="1"/>
    <xf numFmtId="0" fontId="24" fillId="0" borderId="1" xfId="0" applyFont="1" applyBorder="1"/>
    <xf numFmtId="0" fontId="27" fillId="0" borderId="0" xfId="0" applyFont="1" applyBorder="1"/>
    <xf numFmtId="0" fontId="24" fillId="0" borderId="0" xfId="0" applyFont="1" applyBorder="1"/>
    <xf numFmtId="0" fontId="1" fillId="0" borderId="0" xfId="0" applyFont="1" applyFill="1" applyBorder="1"/>
    <xf numFmtId="0" fontId="5" fillId="0" borderId="0" xfId="0" applyFont="1"/>
    <xf numFmtId="0" fontId="1" fillId="0" borderId="0" xfId="0" applyFont="1" applyBorder="1"/>
    <xf numFmtId="0" fontId="1" fillId="0" borderId="1" xfId="0" applyFont="1" applyBorder="1"/>
    <xf numFmtId="0" fontId="28" fillId="0" borderId="0" xfId="0" applyFont="1"/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29" fillId="0" borderId="1" xfId="0" applyNumberFormat="1" applyFont="1" applyBorder="1"/>
    <xf numFmtId="0" fontId="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4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1" fillId="2" borderId="1" xfId="0" applyFont="1" applyFill="1" applyBorder="1" applyAlignment="1"/>
    <xf numFmtId="0" fontId="1" fillId="2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/>
    <xf numFmtId="0" fontId="29" fillId="0" borderId="1" xfId="0" applyFont="1" applyBorder="1"/>
    <xf numFmtId="164" fontId="29" fillId="0" borderId="1" xfId="0" applyNumberFormat="1" applyFont="1" applyBorder="1"/>
    <xf numFmtId="2" fontId="10" fillId="0" borderId="3" xfId="0" applyNumberFormat="1" applyFont="1" applyBorder="1" applyAlignment="1">
      <alignment horizontal="center" vertical="center"/>
    </xf>
    <xf numFmtId="0" fontId="1" fillId="0" borderId="1" xfId="0" applyFont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0" xfId="0" applyFont="1" applyBorder="1"/>
    <xf numFmtId="0" fontId="3" fillId="0" borderId="0" xfId="0" applyFon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9" fillId="0" borderId="0" xfId="0" applyFont="1" applyBorder="1"/>
    <xf numFmtId="0" fontId="14" fillId="0" borderId="10" xfId="0" applyFont="1" applyBorder="1"/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0" fillId="0" borderId="1" xfId="0" applyBorder="1"/>
    <xf numFmtId="0" fontId="2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ill="1" applyBorder="1"/>
    <xf numFmtId="0" fontId="14" fillId="0" borderId="0" xfId="0" applyFont="1" applyFill="1" applyBorder="1"/>
    <xf numFmtId="0" fontId="14" fillId="0" borderId="5" xfId="0" applyFont="1" applyBorder="1"/>
    <xf numFmtId="0" fontId="14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5" xfId="0" applyFont="1" applyFill="1" applyBorder="1"/>
    <xf numFmtId="0" fontId="1" fillId="0" borderId="15" xfId="0" applyFont="1" applyFill="1" applyBorder="1"/>
    <xf numFmtId="0" fontId="1" fillId="0" borderId="4" xfId="0" applyFont="1" applyFill="1" applyBorder="1"/>
    <xf numFmtId="0" fontId="1" fillId="0" borderId="15" xfId="0" applyFont="1" applyBorder="1"/>
    <xf numFmtId="0" fontId="1" fillId="0" borderId="0" xfId="0" applyFont="1" applyFill="1" applyBorder="1"/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/>
    <xf numFmtId="164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0" xfId="0" applyFont="1" applyBorder="1"/>
    <xf numFmtId="0" fontId="1" fillId="0" borderId="15" xfId="0" applyFont="1" applyBorder="1" applyAlignment="1">
      <alignment horizontal="center" vertical="center"/>
    </xf>
    <xf numFmtId="0" fontId="0" fillId="0" borderId="0" xfId="0"/>
    <xf numFmtId="0" fontId="14" fillId="0" borderId="0" xfId="0" applyFont="1"/>
    <xf numFmtId="0" fontId="3" fillId="0" borderId="0" xfId="0" applyFont="1" applyBorder="1" applyAlignment="1">
      <alignment wrapText="1"/>
    </xf>
    <xf numFmtId="0" fontId="1" fillId="0" borderId="16" xfId="0" applyFont="1" applyBorder="1"/>
    <xf numFmtId="0" fontId="5" fillId="0" borderId="0" xfId="0" applyFont="1" applyFill="1"/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9" fillId="0" borderId="0" xfId="0" applyFont="1" applyFill="1" applyBorder="1"/>
    <xf numFmtId="164" fontId="1" fillId="0" borderId="16" xfId="0" applyNumberFormat="1" applyFont="1" applyBorder="1"/>
    <xf numFmtId="164" fontId="1" fillId="0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/>
    <xf numFmtId="164" fontId="1" fillId="0" borderId="5" xfId="0" applyNumberFormat="1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1" fillId="0" borderId="15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" fillId="0" borderId="9" xfId="0" applyFont="1" applyFill="1" applyBorder="1"/>
    <xf numFmtId="0" fontId="1" fillId="0" borderId="10" xfId="0" applyNumberFormat="1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5" fillId="0" borderId="0" xfId="0" applyFont="1"/>
    <xf numFmtId="0" fontId="15" fillId="0" borderId="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4" xfId="0" applyFont="1" applyBorder="1"/>
    <xf numFmtId="0" fontId="17" fillId="0" borderId="0" xfId="0" applyFont="1" applyBorder="1"/>
    <xf numFmtId="0" fontId="17" fillId="0" borderId="0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5" fillId="0" borderId="1" xfId="0" applyFont="1" applyBorder="1"/>
    <xf numFmtId="0" fontId="15" fillId="0" borderId="1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64" fontId="1" fillId="0" borderId="16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3" fillId="0" borderId="5" xfId="0" applyFont="1" applyFill="1" applyBorder="1"/>
    <xf numFmtId="0" fontId="3" fillId="0" borderId="15" xfId="0" applyFont="1" applyFill="1" applyBorder="1"/>
    <xf numFmtId="0" fontId="3" fillId="0" borderId="4" xfId="0" applyFont="1" applyFill="1" applyBorder="1"/>
    <xf numFmtId="0" fontId="1" fillId="0" borderId="2" xfId="0" applyFont="1" applyBorder="1"/>
    <xf numFmtId="164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1" fillId="0" borderId="3" xfId="0" applyFont="1" applyBorder="1"/>
    <xf numFmtId="0" fontId="11" fillId="0" borderId="7" xfId="0" applyFont="1" applyBorder="1"/>
    <xf numFmtId="0" fontId="11" fillId="0" borderId="1" xfId="0" applyFont="1" applyFill="1" applyBorder="1"/>
    <xf numFmtId="0" fontId="5" fillId="0" borderId="0" xfId="0" applyFont="1" applyBorder="1"/>
    <xf numFmtId="0" fontId="0" fillId="0" borderId="5" xfId="0" applyBorder="1"/>
    <xf numFmtId="0" fontId="0" fillId="0" borderId="15" xfId="0" applyBorder="1"/>
    <xf numFmtId="0" fontId="0" fillId="0" borderId="4" xfId="0" applyBorder="1"/>
    <xf numFmtId="0" fontId="0" fillId="0" borderId="5" xfId="0" applyFill="1" applyBorder="1"/>
    <xf numFmtId="0" fontId="0" fillId="0" borderId="15" xfId="0" applyFill="1" applyBorder="1"/>
    <xf numFmtId="0" fontId="0" fillId="0" borderId="4" xfId="0" applyFill="1" applyBorder="1"/>
    <xf numFmtId="0" fontId="19" fillId="0" borderId="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5" fillId="0" borderId="6" xfId="0" applyFont="1" applyBorder="1"/>
    <xf numFmtId="0" fontId="5" fillId="0" borderId="10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5" fillId="0" borderId="5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5" xfId="0" applyFont="1" applyFill="1" applyBorder="1"/>
    <xf numFmtId="0" fontId="15" fillId="0" borderId="15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5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9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88"/>
  <sheetViews>
    <sheetView topLeftCell="A365" workbookViewId="0">
      <selection activeCell="A363" sqref="A363:N388"/>
    </sheetView>
  </sheetViews>
  <sheetFormatPr defaultRowHeight="15" x14ac:dyDescent="0.25"/>
  <cols>
    <col min="1" max="1" width="6.85546875" style="258" customWidth="1"/>
    <col min="2" max="2" width="38.85546875" customWidth="1"/>
    <col min="3" max="3" width="8.140625" style="15" customWidth="1"/>
    <col min="4" max="6" width="7.85546875" style="162" customWidth="1"/>
    <col min="7" max="7" width="10" style="162" customWidth="1"/>
    <col min="8" max="8" width="6.7109375" style="162" customWidth="1"/>
    <col min="9" max="9" width="7.85546875" style="162" customWidth="1"/>
    <col min="10" max="10" width="7.28515625" style="162" customWidth="1"/>
    <col min="11" max="13" width="8.42578125" style="162" customWidth="1"/>
    <col min="14" max="14" width="7.7109375" style="162" customWidth="1"/>
  </cols>
  <sheetData>
    <row r="1" spans="1:16" x14ac:dyDescent="0.25">
      <c r="A1" s="305" t="s">
        <v>1029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6" x14ac:dyDescent="0.25">
      <c r="A2" s="300" t="s">
        <v>1030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6" x14ac:dyDescent="0.25">
      <c r="A3" s="305" t="s">
        <v>1032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</row>
    <row r="4" spans="1:16" x14ac:dyDescent="0.25">
      <c r="A4" s="303" t="s">
        <v>1031</v>
      </c>
      <c r="B4" s="303"/>
      <c r="C4" s="303"/>
      <c r="D4" s="304"/>
      <c r="E4" s="304"/>
      <c r="F4" s="304"/>
      <c r="G4" s="303"/>
      <c r="H4" s="304"/>
      <c r="I4" s="304"/>
      <c r="J4" s="304"/>
      <c r="K4" s="304"/>
      <c r="L4" s="304"/>
      <c r="M4" s="304"/>
      <c r="N4" s="304"/>
    </row>
    <row r="5" spans="1:16" ht="24.95" customHeight="1" x14ac:dyDescent="0.25">
      <c r="A5" s="246" t="s">
        <v>859</v>
      </c>
      <c r="B5" s="301" t="s">
        <v>923</v>
      </c>
      <c r="C5" s="301" t="s">
        <v>849</v>
      </c>
      <c r="D5" s="298" t="s">
        <v>861</v>
      </c>
      <c r="E5" s="299"/>
      <c r="F5" s="296"/>
      <c r="G5" s="151" t="s">
        <v>850</v>
      </c>
      <c r="H5" s="298" t="s">
        <v>860</v>
      </c>
      <c r="I5" s="299"/>
      <c r="J5" s="299"/>
      <c r="K5" s="299" t="s">
        <v>854</v>
      </c>
      <c r="L5" s="299"/>
      <c r="M5" s="299"/>
      <c r="N5" s="299"/>
      <c r="O5" s="1"/>
      <c r="P5" s="1"/>
    </row>
    <row r="6" spans="1:16" x14ac:dyDescent="0.25">
      <c r="A6" s="247" t="s">
        <v>866</v>
      </c>
      <c r="B6" s="307"/>
      <c r="C6" s="306"/>
      <c r="D6" s="152" t="s">
        <v>862</v>
      </c>
      <c r="E6" s="74" t="s">
        <v>863</v>
      </c>
      <c r="F6" s="153" t="s">
        <v>864</v>
      </c>
      <c r="G6" s="154" t="s">
        <v>865</v>
      </c>
      <c r="H6" s="152" t="s">
        <v>851</v>
      </c>
      <c r="I6" s="74" t="s">
        <v>852</v>
      </c>
      <c r="J6" s="74" t="s">
        <v>853</v>
      </c>
      <c r="K6" s="74" t="s">
        <v>855</v>
      </c>
      <c r="L6" s="74" t="s">
        <v>856</v>
      </c>
      <c r="M6" s="74" t="s">
        <v>857</v>
      </c>
      <c r="N6" s="74" t="s">
        <v>858</v>
      </c>
      <c r="O6" s="1"/>
      <c r="P6" s="1"/>
    </row>
    <row r="7" spans="1:16" x14ac:dyDescent="0.25">
      <c r="A7" s="248"/>
      <c r="B7" s="9" t="s">
        <v>868</v>
      </c>
      <c r="C7" s="33"/>
      <c r="D7" s="155"/>
      <c r="E7" s="74"/>
      <c r="F7" s="74"/>
      <c r="G7" s="156"/>
      <c r="H7" s="74"/>
      <c r="I7" s="74"/>
      <c r="J7" s="74"/>
      <c r="K7" s="74"/>
      <c r="L7" s="74"/>
      <c r="M7" s="74"/>
      <c r="N7" s="74"/>
      <c r="O7" s="1"/>
      <c r="P7" s="1"/>
    </row>
    <row r="8" spans="1:16" x14ac:dyDescent="0.25">
      <c r="A8" s="242" t="s">
        <v>926</v>
      </c>
      <c r="B8" s="3" t="s">
        <v>867</v>
      </c>
      <c r="C8" s="4">
        <v>200</v>
      </c>
      <c r="D8" s="74">
        <v>6.2</v>
      </c>
      <c r="E8" s="74">
        <v>8.0500000000000007</v>
      </c>
      <c r="F8" s="74">
        <v>31.09</v>
      </c>
      <c r="G8" s="74">
        <v>244.02</v>
      </c>
      <c r="H8" s="74">
        <v>0.06</v>
      </c>
      <c r="I8" s="74">
        <v>0</v>
      </c>
      <c r="J8" s="74">
        <v>20</v>
      </c>
      <c r="K8" s="74">
        <v>24</v>
      </c>
      <c r="L8" s="74">
        <v>36</v>
      </c>
      <c r="M8" s="74">
        <v>10</v>
      </c>
      <c r="N8" s="74">
        <v>0.4</v>
      </c>
      <c r="O8" s="1"/>
      <c r="P8" s="1"/>
    </row>
    <row r="9" spans="1:16" x14ac:dyDescent="0.25">
      <c r="A9" s="243">
        <v>140</v>
      </c>
      <c r="B9" s="2" t="s">
        <v>885</v>
      </c>
      <c r="C9" s="4">
        <v>40</v>
      </c>
      <c r="D9" s="74">
        <v>5.0999999999999996</v>
      </c>
      <c r="E9" s="74">
        <v>4.5999999999999996</v>
      </c>
      <c r="F9" s="74">
        <v>0.3</v>
      </c>
      <c r="G9" s="74">
        <v>62.8</v>
      </c>
      <c r="H9" s="74">
        <v>0.03</v>
      </c>
      <c r="I9" s="74">
        <v>0</v>
      </c>
      <c r="J9" s="74">
        <v>100</v>
      </c>
      <c r="K9" s="74">
        <v>22</v>
      </c>
      <c r="L9" s="74">
        <v>77</v>
      </c>
      <c r="M9" s="74">
        <v>5</v>
      </c>
      <c r="N9" s="74">
        <v>1</v>
      </c>
      <c r="O9" s="1"/>
      <c r="P9" s="1"/>
    </row>
    <row r="10" spans="1:16" x14ac:dyDescent="0.25">
      <c r="A10" s="243">
        <v>371</v>
      </c>
      <c r="B10" s="2" t="s">
        <v>886</v>
      </c>
      <c r="C10" s="4">
        <v>10</v>
      </c>
      <c r="D10" s="74">
        <v>0.1</v>
      </c>
      <c r="E10" s="74">
        <v>7.2</v>
      </c>
      <c r="F10" s="74">
        <v>0.1</v>
      </c>
      <c r="G10" s="74">
        <v>57</v>
      </c>
      <c r="H10" s="74">
        <v>0</v>
      </c>
      <c r="I10" s="74">
        <v>0</v>
      </c>
      <c r="J10" s="74">
        <v>40</v>
      </c>
      <c r="K10" s="74">
        <v>0</v>
      </c>
      <c r="L10" s="74">
        <v>3</v>
      </c>
      <c r="M10" s="74">
        <v>0</v>
      </c>
      <c r="N10" s="74">
        <v>0</v>
      </c>
      <c r="O10" s="1"/>
      <c r="P10" s="1"/>
    </row>
    <row r="11" spans="1:16" x14ac:dyDescent="0.25">
      <c r="A11" s="243">
        <v>347</v>
      </c>
      <c r="B11" s="2" t="s">
        <v>913</v>
      </c>
      <c r="C11" s="4">
        <v>200</v>
      </c>
      <c r="D11" s="74">
        <v>3.7</v>
      </c>
      <c r="E11" s="74">
        <v>3.93</v>
      </c>
      <c r="F11" s="74">
        <v>25.95</v>
      </c>
      <c r="G11" s="74">
        <v>153.91999999999999</v>
      </c>
      <c r="H11" s="74">
        <v>0.02</v>
      </c>
      <c r="I11" s="74">
        <v>0</v>
      </c>
      <c r="J11" s="74">
        <v>0.03</v>
      </c>
      <c r="K11" s="74">
        <v>111.4</v>
      </c>
      <c r="L11" s="74">
        <v>125.64</v>
      </c>
      <c r="M11" s="74">
        <v>20.28</v>
      </c>
      <c r="N11" s="74">
        <v>0.66</v>
      </c>
      <c r="O11" s="1"/>
      <c r="P11" s="1"/>
    </row>
    <row r="12" spans="1:16" x14ac:dyDescent="0.25">
      <c r="A12" s="242" t="s">
        <v>929</v>
      </c>
      <c r="B12" s="2" t="s">
        <v>908</v>
      </c>
      <c r="C12" s="4">
        <v>200</v>
      </c>
      <c r="D12" s="74">
        <v>0.8</v>
      </c>
      <c r="E12" s="74">
        <v>0.8</v>
      </c>
      <c r="F12" s="74">
        <v>19.600000000000001</v>
      </c>
      <c r="G12" s="74">
        <v>94</v>
      </c>
      <c r="H12" s="74">
        <v>0.06</v>
      </c>
      <c r="I12" s="74">
        <v>20</v>
      </c>
      <c r="J12" s="74">
        <v>0</v>
      </c>
      <c r="K12" s="74">
        <v>16</v>
      </c>
      <c r="L12" s="74">
        <v>22</v>
      </c>
      <c r="M12" s="74">
        <v>18</v>
      </c>
      <c r="N12" s="74">
        <v>4.4000000000000004</v>
      </c>
      <c r="O12" s="1"/>
      <c r="P12" s="1"/>
    </row>
    <row r="13" spans="1:16" s="99" customFormat="1" x14ac:dyDescent="0.25">
      <c r="A13" s="244" t="s">
        <v>927</v>
      </c>
      <c r="B13" s="55" t="s">
        <v>1023</v>
      </c>
      <c r="C13" s="98">
        <v>20</v>
      </c>
      <c r="D13" s="159">
        <v>1.1200000000000001</v>
      </c>
      <c r="E13" s="159">
        <v>0.24</v>
      </c>
      <c r="F13" s="159">
        <v>9.8800000000000008</v>
      </c>
      <c r="G13" s="159">
        <v>38</v>
      </c>
      <c r="H13" s="159">
        <v>0.01</v>
      </c>
      <c r="I13" s="159">
        <v>0</v>
      </c>
      <c r="J13" s="159">
        <v>0</v>
      </c>
      <c r="K13" s="159">
        <v>4.8</v>
      </c>
      <c r="L13" s="159">
        <v>21.2</v>
      </c>
      <c r="M13" s="159">
        <v>4.8</v>
      </c>
      <c r="N13" s="159">
        <v>0.64</v>
      </c>
      <c r="P13" s="31"/>
    </row>
    <row r="14" spans="1:16" x14ac:dyDescent="0.25">
      <c r="A14" s="242" t="s">
        <v>927</v>
      </c>
      <c r="B14" s="2" t="s">
        <v>873</v>
      </c>
      <c r="C14" s="4">
        <v>38</v>
      </c>
      <c r="D14" s="74">
        <v>2.2799999999999998</v>
      </c>
      <c r="E14" s="74">
        <v>0.24</v>
      </c>
      <c r="F14" s="74">
        <v>14.46</v>
      </c>
      <c r="G14" s="74">
        <v>69.89</v>
      </c>
      <c r="H14" s="74">
        <v>0.04</v>
      </c>
      <c r="I14" s="74">
        <v>0</v>
      </c>
      <c r="J14" s="74">
        <v>0</v>
      </c>
      <c r="K14" s="74">
        <v>6</v>
      </c>
      <c r="L14" s="74">
        <v>26.4</v>
      </c>
      <c r="M14" s="74">
        <v>4.2</v>
      </c>
      <c r="N14" s="74">
        <v>0.36</v>
      </c>
      <c r="P14" s="25"/>
    </row>
    <row r="15" spans="1:16" x14ac:dyDescent="0.25">
      <c r="A15" s="243"/>
      <c r="B15" s="10" t="s">
        <v>895</v>
      </c>
      <c r="C15" s="4"/>
      <c r="D15" s="76">
        <f t="shared" ref="D15:N15" si="0">SUM(D8:D14)</f>
        <v>19.300000000000004</v>
      </c>
      <c r="E15" s="76">
        <f t="shared" si="0"/>
        <v>25.06</v>
      </c>
      <c r="F15" s="76">
        <f t="shared" si="0"/>
        <v>101.38</v>
      </c>
      <c r="G15" s="76">
        <f t="shared" si="0"/>
        <v>719.63</v>
      </c>
      <c r="H15" s="76">
        <f t="shared" si="0"/>
        <v>0.22</v>
      </c>
      <c r="I15" s="76">
        <f t="shared" si="0"/>
        <v>20</v>
      </c>
      <c r="J15" s="76">
        <f t="shared" si="0"/>
        <v>160.03</v>
      </c>
      <c r="K15" s="76">
        <f t="shared" si="0"/>
        <v>184.20000000000002</v>
      </c>
      <c r="L15" s="76">
        <f t="shared" si="0"/>
        <v>311.23999999999995</v>
      </c>
      <c r="M15" s="76">
        <f t="shared" si="0"/>
        <v>62.28</v>
      </c>
      <c r="N15" s="76">
        <f t="shared" si="0"/>
        <v>7.4600000000000009</v>
      </c>
      <c r="O15" s="1"/>
      <c r="P15" s="32"/>
    </row>
    <row r="16" spans="1:16" x14ac:dyDescent="0.25">
      <c r="A16" s="243"/>
      <c r="B16" s="8" t="s">
        <v>870</v>
      </c>
      <c r="C16" s="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"/>
      <c r="P16" s="1"/>
    </row>
    <row r="17" spans="1:16" x14ac:dyDescent="0.25">
      <c r="A17" s="243">
        <v>311.31900000000002</v>
      </c>
      <c r="B17" s="2" t="s">
        <v>915</v>
      </c>
      <c r="C17" s="4">
        <v>60</v>
      </c>
      <c r="D17" s="74">
        <v>0.42</v>
      </c>
      <c r="E17" s="74">
        <v>0.06</v>
      </c>
      <c r="F17" s="74">
        <v>1.1399999999999999</v>
      </c>
      <c r="G17" s="74">
        <v>9.6</v>
      </c>
      <c r="H17" s="74">
        <v>0.02</v>
      </c>
      <c r="I17" s="74">
        <v>4.2</v>
      </c>
      <c r="J17" s="74">
        <v>0</v>
      </c>
      <c r="K17" s="74">
        <v>20.399999999999999</v>
      </c>
      <c r="L17" s="74">
        <v>18</v>
      </c>
      <c r="M17" s="74">
        <v>8.4</v>
      </c>
      <c r="N17" s="74">
        <v>0.3</v>
      </c>
      <c r="O17" s="1"/>
      <c r="P17" s="1"/>
    </row>
    <row r="18" spans="1:16" x14ac:dyDescent="0.25">
      <c r="A18" s="243">
        <v>65</v>
      </c>
      <c r="B18" s="2" t="s">
        <v>898</v>
      </c>
      <c r="C18" s="4">
        <v>250</v>
      </c>
      <c r="D18" s="74">
        <v>2.09</v>
      </c>
      <c r="E18" s="74">
        <v>6.33</v>
      </c>
      <c r="F18" s="74">
        <v>10.64</v>
      </c>
      <c r="G18" s="74">
        <v>107.83</v>
      </c>
      <c r="H18" s="74">
        <v>0.06</v>
      </c>
      <c r="I18" s="74">
        <v>27.33</v>
      </c>
      <c r="J18" s="74">
        <v>0.93</v>
      </c>
      <c r="K18" s="74">
        <v>38.380000000000003</v>
      </c>
      <c r="L18" s="74">
        <v>45.94</v>
      </c>
      <c r="M18" s="74">
        <v>19.02</v>
      </c>
      <c r="N18" s="74">
        <v>0.87</v>
      </c>
      <c r="O18" s="1"/>
    </row>
    <row r="19" spans="1:16" x14ac:dyDescent="0.25">
      <c r="A19" s="242">
        <v>209</v>
      </c>
      <c r="B19" s="69" t="s">
        <v>888</v>
      </c>
      <c r="C19" s="4">
        <v>200</v>
      </c>
      <c r="D19" s="74">
        <v>25.92</v>
      </c>
      <c r="E19" s="74">
        <v>19.93</v>
      </c>
      <c r="F19" s="74">
        <v>25.45</v>
      </c>
      <c r="G19" s="74">
        <v>384.19</v>
      </c>
      <c r="H19" s="74">
        <v>0.2</v>
      </c>
      <c r="I19" s="74">
        <v>11.64</v>
      </c>
      <c r="J19" s="74">
        <v>0</v>
      </c>
      <c r="K19" s="74">
        <v>40.479999999999997</v>
      </c>
      <c r="L19" s="74">
        <v>237.82</v>
      </c>
      <c r="M19" s="74">
        <v>55.43</v>
      </c>
      <c r="N19" s="74">
        <v>3.54</v>
      </c>
      <c r="O19" s="1"/>
      <c r="P19" s="1"/>
    </row>
    <row r="20" spans="1:16" x14ac:dyDescent="0.25">
      <c r="A20" s="243">
        <v>365</v>
      </c>
      <c r="B20" s="2" t="s">
        <v>880</v>
      </c>
      <c r="C20" s="4">
        <v>200</v>
      </c>
      <c r="D20" s="74">
        <v>1</v>
      </c>
      <c r="E20" s="74">
        <v>0.2</v>
      </c>
      <c r="F20" s="74">
        <v>0</v>
      </c>
      <c r="G20" s="74">
        <v>36</v>
      </c>
      <c r="H20" s="74">
        <v>0.02</v>
      </c>
      <c r="I20" s="74">
        <v>4</v>
      </c>
      <c r="J20" s="74">
        <v>0</v>
      </c>
      <c r="K20" s="74">
        <v>14</v>
      </c>
      <c r="L20" s="74">
        <v>14</v>
      </c>
      <c r="M20" s="74">
        <v>8</v>
      </c>
      <c r="N20" s="74">
        <v>2.8</v>
      </c>
      <c r="O20" s="1"/>
      <c r="P20" s="1"/>
    </row>
    <row r="21" spans="1:16" s="38" customFormat="1" x14ac:dyDescent="0.25">
      <c r="A21" s="245" t="s">
        <v>927</v>
      </c>
      <c r="B21" s="16" t="s">
        <v>875</v>
      </c>
      <c r="C21" s="18">
        <v>112</v>
      </c>
      <c r="D21" s="75">
        <v>3.42</v>
      </c>
      <c r="E21" s="75">
        <v>0.36</v>
      </c>
      <c r="F21" s="75">
        <v>21.69</v>
      </c>
      <c r="G21" s="75">
        <v>104.84</v>
      </c>
      <c r="H21" s="75">
        <v>0.05</v>
      </c>
      <c r="I21" s="75">
        <v>0</v>
      </c>
      <c r="J21" s="75">
        <v>0</v>
      </c>
      <c r="K21" s="75">
        <v>9</v>
      </c>
      <c r="L21" s="75">
        <v>28.8</v>
      </c>
      <c r="M21" s="75">
        <v>6.3</v>
      </c>
      <c r="N21" s="75">
        <v>0.54</v>
      </c>
    </row>
    <row r="22" spans="1:16" x14ac:dyDescent="0.25">
      <c r="A22" s="242" t="s">
        <v>927</v>
      </c>
      <c r="B22" s="295" t="s">
        <v>1023</v>
      </c>
      <c r="C22" s="4">
        <v>60</v>
      </c>
      <c r="D22" s="74">
        <v>1.4</v>
      </c>
      <c r="E22" s="74">
        <v>0.3</v>
      </c>
      <c r="F22" s="74">
        <v>12.35</v>
      </c>
      <c r="G22" s="74">
        <v>47.5</v>
      </c>
      <c r="H22" s="74">
        <v>0.03</v>
      </c>
      <c r="I22" s="74">
        <v>0</v>
      </c>
      <c r="J22" s="74">
        <v>0</v>
      </c>
      <c r="K22" s="74">
        <v>6</v>
      </c>
      <c r="L22" s="74">
        <v>26.5</v>
      </c>
      <c r="M22" s="74">
        <v>6</v>
      </c>
      <c r="N22" s="74">
        <v>0.8</v>
      </c>
      <c r="O22" s="1"/>
      <c r="P22" s="1"/>
    </row>
    <row r="23" spans="1:16" x14ac:dyDescent="0.25">
      <c r="A23" s="243"/>
      <c r="B23" s="10" t="s">
        <v>896</v>
      </c>
      <c r="C23" s="4"/>
      <c r="D23" s="76">
        <f>SUM(D17:D22)</f>
        <v>34.25</v>
      </c>
      <c r="E23" s="76">
        <f>SUM(E17:E22)</f>
        <v>27.18</v>
      </c>
      <c r="F23" s="76">
        <f>SUM(F17:F22)</f>
        <v>71.27</v>
      </c>
      <c r="G23" s="76">
        <f>SUM(G17:G22)</f>
        <v>689.96</v>
      </c>
      <c r="H23" s="76">
        <f>SUM(H17:H22)</f>
        <v>0.38</v>
      </c>
      <c r="I23" s="76">
        <f t="shared" ref="I23:N23" si="1">SUM(I17:I22)</f>
        <v>47.17</v>
      </c>
      <c r="J23" s="76">
        <f t="shared" si="1"/>
        <v>0.93</v>
      </c>
      <c r="K23" s="76">
        <f t="shared" si="1"/>
        <v>128.26</v>
      </c>
      <c r="L23" s="76">
        <f t="shared" si="1"/>
        <v>371.06</v>
      </c>
      <c r="M23" s="76">
        <f t="shared" si="1"/>
        <v>103.14999999999999</v>
      </c>
      <c r="N23" s="76">
        <f t="shared" si="1"/>
        <v>8.8500000000000014</v>
      </c>
      <c r="O23" s="1"/>
      <c r="P23" s="1"/>
    </row>
    <row r="24" spans="1:16" x14ac:dyDescent="0.25">
      <c r="A24" s="243"/>
      <c r="B24" s="10" t="s">
        <v>897</v>
      </c>
      <c r="C24" s="4"/>
      <c r="D24" s="76">
        <f t="shared" ref="D24:N24" si="2">D15+D23</f>
        <v>53.550000000000004</v>
      </c>
      <c r="E24" s="76">
        <f t="shared" si="2"/>
        <v>52.239999999999995</v>
      </c>
      <c r="F24" s="76">
        <f t="shared" si="2"/>
        <v>172.64999999999998</v>
      </c>
      <c r="G24" s="76">
        <f t="shared" si="2"/>
        <v>1409.5900000000001</v>
      </c>
      <c r="H24" s="76">
        <f t="shared" si="2"/>
        <v>0.6</v>
      </c>
      <c r="I24" s="76">
        <f t="shared" si="2"/>
        <v>67.17</v>
      </c>
      <c r="J24" s="76">
        <f t="shared" si="2"/>
        <v>160.96</v>
      </c>
      <c r="K24" s="76">
        <f t="shared" si="2"/>
        <v>312.46000000000004</v>
      </c>
      <c r="L24" s="76">
        <f t="shared" si="2"/>
        <v>682.3</v>
      </c>
      <c r="M24" s="76">
        <f t="shared" si="2"/>
        <v>165.43</v>
      </c>
      <c r="N24" s="76">
        <f t="shared" si="2"/>
        <v>16.310000000000002</v>
      </c>
      <c r="O24" s="1"/>
      <c r="P24" s="1"/>
    </row>
    <row r="25" spans="1:16" s="208" customFormat="1" x14ac:dyDescent="0.25">
      <c r="A25" s="262"/>
      <c r="B25" s="84"/>
      <c r="C25" s="43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203"/>
      <c r="P25" s="203"/>
    </row>
    <row r="26" spans="1:16" s="208" customFormat="1" x14ac:dyDescent="0.25">
      <c r="A26" s="262"/>
      <c r="B26" s="84"/>
      <c r="C26" s="43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203"/>
      <c r="P26" s="203"/>
    </row>
    <row r="27" spans="1:16" s="208" customFormat="1" x14ac:dyDescent="0.25">
      <c r="A27" s="262"/>
      <c r="B27" s="84"/>
      <c r="C27" s="43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203"/>
      <c r="P27" s="203"/>
    </row>
    <row r="28" spans="1:16" s="208" customFormat="1" x14ac:dyDescent="0.25">
      <c r="A28" s="262"/>
      <c r="B28" s="84"/>
      <c r="C28" s="43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203"/>
      <c r="P28" s="203"/>
    </row>
    <row r="29" spans="1:16" s="208" customFormat="1" x14ac:dyDescent="0.25">
      <c r="A29" s="262"/>
      <c r="B29" s="84"/>
      <c r="C29" s="43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203"/>
      <c r="P29" s="203"/>
    </row>
    <row r="30" spans="1:16" s="208" customFormat="1" x14ac:dyDescent="0.25">
      <c r="A30" s="262"/>
      <c r="B30" s="84"/>
      <c r="C30" s="43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203"/>
      <c r="P30" s="203"/>
    </row>
    <row r="31" spans="1:16" x14ac:dyDescent="0.25">
      <c r="A31" s="249"/>
      <c r="B31" s="1"/>
      <c r="C31" s="14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"/>
      <c r="P31" s="1"/>
    </row>
    <row r="32" spans="1:16" x14ac:dyDescent="0.25">
      <c r="A32" s="249"/>
      <c r="B32" s="1"/>
      <c r="C32" s="14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"/>
      <c r="P32" s="1"/>
    </row>
    <row r="33" spans="1:16" x14ac:dyDescent="0.25">
      <c r="A33" s="305" t="s">
        <v>1033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1"/>
      <c r="P33" s="1"/>
    </row>
    <row r="34" spans="1:16" x14ac:dyDescent="0.25">
      <c r="A34" s="300" t="s">
        <v>1034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1"/>
      <c r="P34" s="1"/>
    </row>
    <row r="35" spans="1:16" x14ac:dyDescent="0.25">
      <c r="A35" s="305" t="s">
        <v>1035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1"/>
      <c r="P35" s="1"/>
    </row>
    <row r="36" spans="1:16" x14ac:dyDescent="0.25">
      <c r="A36" s="303" t="s">
        <v>893</v>
      </c>
      <c r="B36" s="303"/>
      <c r="C36" s="303"/>
      <c r="D36" s="304"/>
      <c r="E36" s="304"/>
      <c r="F36" s="304"/>
      <c r="G36" s="303"/>
      <c r="H36" s="304"/>
      <c r="I36" s="304"/>
      <c r="J36" s="304"/>
      <c r="K36" s="304"/>
      <c r="L36" s="304"/>
      <c r="M36" s="304"/>
      <c r="N36" s="304"/>
      <c r="O36" s="1"/>
      <c r="P36" s="1"/>
    </row>
    <row r="37" spans="1:16" x14ac:dyDescent="0.25">
      <c r="A37" s="246" t="s">
        <v>859</v>
      </c>
      <c r="B37" s="5" t="s">
        <v>848</v>
      </c>
      <c r="C37" s="301" t="s">
        <v>849</v>
      </c>
      <c r="D37" s="298" t="s">
        <v>861</v>
      </c>
      <c r="E37" s="299"/>
      <c r="F37" s="296"/>
      <c r="G37" s="151" t="s">
        <v>850</v>
      </c>
      <c r="H37" s="298" t="s">
        <v>860</v>
      </c>
      <c r="I37" s="299"/>
      <c r="J37" s="299"/>
      <c r="K37" s="299" t="s">
        <v>854</v>
      </c>
      <c r="L37" s="299"/>
      <c r="M37" s="299"/>
      <c r="N37" s="299"/>
      <c r="O37" s="1"/>
      <c r="P37" s="1"/>
    </row>
    <row r="38" spans="1:16" x14ac:dyDescent="0.25">
      <c r="A38" s="247" t="s">
        <v>866</v>
      </c>
      <c r="B38" s="3"/>
      <c r="C38" s="306"/>
      <c r="D38" s="152" t="s">
        <v>862</v>
      </c>
      <c r="E38" s="74" t="s">
        <v>863</v>
      </c>
      <c r="F38" s="153" t="s">
        <v>864</v>
      </c>
      <c r="G38" s="154" t="s">
        <v>865</v>
      </c>
      <c r="H38" s="152" t="s">
        <v>851</v>
      </c>
      <c r="I38" s="74" t="s">
        <v>852</v>
      </c>
      <c r="J38" s="74" t="s">
        <v>853</v>
      </c>
      <c r="K38" s="74" t="s">
        <v>855</v>
      </c>
      <c r="L38" s="74" t="s">
        <v>856</v>
      </c>
      <c r="M38" s="74" t="s">
        <v>857</v>
      </c>
      <c r="N38" s="74" t="s">
        <v>858</v>
      </c>
      <c r="O38" s="1"/>
      <c r="P38" s="1"/>
    </row>
    <row r="39" spans="1:16" x14ac:dyDescent="0.25">
      <c r="A39" s="248"/>
      <c r="B39" s="9" t="s">
        <v>868</v>
      </c>
      <c r="C39" s="33"/>
      <c r="D39" s="155"/>
      <c r="E39" s="74"/>
      <c r="F39" s="74"/>
      <c r="G39" s="156"/>
      <c r="H39" s="74"/>
      <c r="I39" s="74"/>
      <c r="J39" s="74"/>
      <c r="K39" s="74"/>
      <c r="L39" s="74"/>
      <c r="M39" s="74"/>
      <c r="N39" s="74"/>
      <c r="O39" s="1"/>
      <c r="P39" s="1"/>
    </row>
    <row r="40" spans="1:16" x14ac:dyDescent="0.25">
      <c r="A40" s="243">
        <v>311.31900000000002</v>
      </c>
      <c r="B40" s="2" t="s">
        <v>915</v>
      </c>
      <c r="C40" s="4">
        <v>60</v>
      </c>
      <c r="D40" s="74">
        <v>0.42</v>
      </c>
      <c r="E40" s="74">
        <v>0.06</v>
      </c>
      <c r="F40" s="74">
        <v>1.1399999999999999</v>
      </c>
      <c r="G40" s="74">
        <v>9.6</v>
      </c>
      <c r="H40" s="74">
        <v>0.02</v>
      </c>
      <c r="I40" s="74">
        <v>4.2</v>
      </c>
      <c r="J40" s="74">
        <v>0</v>
      </c>
      <c r="K40" s="74">
        <v>20.399999999999999</v>
      </c>
      <c r="L40" s="74">
        <v>18</v>
      </c>
      <c r="M40" s="74">
        <v>8.4</v>
      </c>
      <c r="N40" s="74">
        <v>0.3</v>
      </c>
      <c r="O40" s="1"/>
      <c r="P40" s="1"/>
    </row>
    <row r="41" spans="1:16" x14ac:dyDescent="0.25">
      <c r="A41" s="243">
        <v>229</v>
      </c>
      <c r="B41" s="295" t="s">
        <v>1022</v>
      </c>
      <c r="C41" s="70">
        <v>70</v>
      </c>
      <c r="D41" s="157">
        <v>2.64</v>
      </c>
      <c r="E41" s="157">
        <v>6.42</v>
      </c>
      <c r="F41" s="157">
        <v>0.62</v>
      </c>
      <c r="G41" s="157">
        <v>71.88</v>
      </c>
      <c r="H41" s="157">
        <v>0.08</v>
      </c>
      <c r="I41" s="157">
        <v>0</v>
      </c>
      <c r="J41" s="157">
        <v>0</v>
      </c>
      <c r="K41" s="157">
        <v>29.8</v>
      </c>
      <c r="L41" s="157">
        <v>63.58</v>
      </c>
      <c r="M41" s="157">
        <v>5.6</v>
      </c>
      <c r="N41" s="157">
        <v>0.5</v>
      </c>
      <c r="P41" s="25"/>
    </row>
    <row r="42" spans="1:16" x14ac:dyDescent="0.25">
      <c r="A42" s="242">
        <v>96</v>
      </c>
      <c r="B42" s="2" t="s">
        <v>840</v>
      </c>
      <c r="C42" s="4">
        <v>200</v>
      </c>
      <c r="D42" s="74">
        <v>9.19</v>
      </c>
      <c r="E42" s="74">
        <v>16.600000000000001</v>
      </c>
      <c r="F42" s="74">
        <v>29.6</v>
      </c>
      <c r="G42" s="74">
        <v>304</v>
      </c>
      <c r="H42" s="74">
        <v>7.0000000000000007E-2</v>
      </c>
      <c r="I42" s="74">
        <v>0</v>
      </c>
      <c r="J42" s="74">
        <v>80</v>
      </c>
      <c r="K42" s="74">
        <v>72</v>
      </c>
      <c r="L42" s="74">
        <v>122</v>
      </c>
      <c r="M42" s="74">
        <v>16</v>
      </c>
      <c r="N42" s="74">
        <v>1.6</v>
      </c>
      <c r="O42" s="1"/>
      <c r="P42" s="1"/>
    </row>
    <row r="43" spans="1:16" x14ac:dyDescent="0.25">
      <c r="A43" s="243">
        <v>366</v>
      </c>
      <c r="B43" s="2" t="s">
        <v>877</v>
      </c>
      <c r="C43" s="4">
        <v>200</v>
      </c>
      <c r="D43" s="74">
        <v>7.0000000000000007E-2</v>
      </c>
      <c r="E43" s="74">
        <v>0.01</v>
      </c>
      <c r="F43" s="74">
        <v>15.31</v>
      </c>
      <c r="G43" s="74">
        <v>61.62</v>
      </c>
      <c r="H43" s="74">
        <v>0</v>
      </c>
      <c r="I43" s="74">
        <v>2.2000000000000002</v>
      </c>
      <c r="J43" s="74">
        <v>0</v>
      </c>
      <c r="K43" s="74">
        <v>16</v>
      </c>
      <c r="L43" s="74">
        <v>8</v>
      </c>
      <c r="M43" s="74">
        <v>6</v>
      </c>
      <c r="N43" s="74">
        <v>0.8</v>
      </c>
      <c r="O43" s="1"/>
      <c r="P43" s="1"/>
    </row>
    <row r="44" spans="1:16" s="99" customFormat="1" x14ac:dyDescent="0.25">
      <c r="A44" s="244" t="s">
        <v>927</v>
      </c>
      <c r="B44" s="55" t="s">
        <v>874</v>
      </c>
      <c r="C44" s="98">
        <v>20</v>
      </c>
      <c r="D44" s="159">
        <v>1.1200000000000001</v>
      </c>
      <c r="E44" s="159">
        <v>0.24</v>
      </c>
      <c r="F44" s="159">
        <v>9.8800000000000008</v>
      </c>
      <c r="G44" s="159">
        <v>38</v>
      </c>
      <c r="H44" s="159">
        <v>0.01</v>
      </c>
      <c r="I44" s="159">
        <v>0</v>
      </c>
      <c r="J44" s="159">
        <v>0</v>
      </c>
      <c r="K44" s="159">
        <v>4.8</v>
      </c>
      <c r="L44" s="159">
        <v>21.2</v>
      </c>
      <c r="M44" s="159">
        <v>4.8</v>
      </c>
      <c r="N44" s="159">
        <v>0.64</v>
      </c>
    </row>
    <row r="45" spans="1:16" x14ac:dyDescent="0.25">
      <c r="A45" s="242" t="s">
        <v>927</v>
      </c>
      <c r="B45" s="2" t="s">
        <v>873</v>
      </c>
      <c r="C45" s="4">
        <v>38</v>
      </c>
      <c r="D45" s="74">
        <v>2.2799999999999998</v>
      </c>
      <c r="E45" s="74">
        <v>0.24</v>
      </c>
      <c r="F45" s="74">
        <v>14.46</v>
      </c>
      <c r="G45" s="74">
        <v>69.89</v>
      </c>
      <c r="H45" s="74">
        <v>0.04</v>
      </c>
      <c r="I45" s="74">
        <v>0</v>
      </c>
      <c r="J45" s="74">
        <v>0</v>
      </c>
      <c r="K45" s="74">
        <v>6</v>
      </c>
      <c r="L45" s="74">
        <v>26.4</v>
      </c>
      <c r="M45" s="74">
        <v>4.2</v>
      </c>
      <c r="N45" s="74">
        <v>0.36</v>
      </c>
      <c r="P45" s="25"/>
    </row>
    <row r="46" spans="1:16" x14ac:dyDescent="0.25">
      <c r="A46" s="242">
        <v>350</v>
      </c>
      <c r="B46" s="273" t="s">
        <v>1017</v>
      </c>
      <c r="C46" s="4">
        <v>200</v>
      </c>
      <c r="D46" s="74">
        <v>5.8</v>
      </c>
      <c r="E46" s="74">
        <v>5</v>
      </c>
      <c r="F46" s="74">
        <v>8</v>
      </c>
      <c r="G46" s="74">
        <v>112.24</v>
      </c>
      <c r="H46" s="74">
        <v>0.08</v>
      </c>
      <c r="I46" s="74">
        <v>1.4</v>
      </c>
      <c r="J46" s="74">
        <v>40</v>
      </c>
      <c r="K46" s="74">
        <v>240</v>
      </c>
      <c r="L46" s="74">
        <v>180</v>
      </c>
      <c r="M46" s="74">
        <v>28</v>
      </c>
      <c r="N46" s="74">
        <v>0.2</v>
      </c>
    </row>
    <row r="47" spans="1:16" x14ac:dyDescent="0.25">
      <c r="A47" s="242"/>
      <c r="B47" s="10" t="s">
        <v>895</v>
      </c>
      <c r="C47" s="4"/>
      <c r="D47" s="76">
        <f t="shared" ref="D47:N47" si="3">SUM(D40:D46)</f>
        <v>21.52</v>
      </c>
      <c r="E47" s="76">
        <f t="shared" si="3"/>
        <v>28.57</v>
      </c>
      <c r="F47" s="76">
        <f t="shared" si="3"/>
        <v>79.010000000000005</v>
      </c>
      <c r="G47" s="76">
        <f t="shared" si="3"/>
        <v>667.23</v>
      </c>
      <c r="H47" s="76">
        <f t="shared" si="3"/>
        <v>0.30000000000000004</v>
      </c>
      <c r="I47" s="76">
        <f t="shared" si="3"/>
        <v>7.8000000000000007</v>
      </c>
      <c r="J47" s="76">
        <f t="shared" si="3"/>
        <v>120</v>
      </c>
      <c r="K47" s="76">
        <f t="shared" si="3"/>
        <v>389</v>
      </c>
      <c r="L47" s="76">
        <f t="shared" si="3"/>
        <v>439.17999999999995</v>
      </c>
      <c r="M47" s="76">
        <f t="shared" si="3"/>
        <v>73</v>
      </c>
      <c r="N47" s="76">
        <f t="shared" si="3"/>
        <v>4.4000000000000004</v>
      </c>
      <c r="O47" s="1"/>
      <c r="P47" s="1"/>
    </row>
    <row r="48" spans="1:16" x14ac:dyDescent="0.25">
      <c r="A48" s="242"/>
      <c r="B48" s="8" t="s">
        <v>870</v>
      </c>
      <c r="C48" s="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1"/>
    </row>
    <row r="49" spans="1:16" x14ac:dyDescent="0.25">
      <c r="A49" s="248"/>
      <c r="B49" s="3"/>
      <c r="C49" s="33"/>
      <c r="D49" s="155"/>
      <c r="E49" s="74"/>
      <c r="F49" s="74"/>
      <c r="G49" s="156"/>
      <c r="H49" s="74"/>
      <c r="I49" s="74"/>
      <c r="J49" s="74"/>
      <c r="K49" s="74"/>
      <c r="L49" s="74"/>
      <c r="M49" s="74"/>
      <c r="N49" s="74"/>
    </row>
    <row r="50" spans="1:16" x14ac:dyDescent="0.25">
      <c r="A50" s="242">
        <v>45</v>
      </c>
      <c r="B50" s="182" t="s">
        <v>883</v>
      </c>
      <c r="C50" s="4">
        <v>250</v>
      </c>
      <c r="D50" s="74">
        <v>2.34</v>
      </c>
      <c r="E50" s="74">
        <v>3.89</v>
      </c>
      <c r="F50" s="74">
        <v>13.61</v>
      </c>
      <c r="G50" s="74">
        <v>98.79</v>
      </c>
      <c r="H50" s="74">
        <v>0.26</v>
      </c>
      <c r="I50" s="74">
        <v>16.3</v>
      </c>
      <c r="J50" s="74">
        <v>21.45</v>
      </c>
      <c r="K50" s="74">
        <v>1</v>
      </c>
      <c r="L50" s="74">
        <v>1.5</v>
      </c>
      <c r="M50" s="74">
        <v>0</v>
      </c>
      <c r="N50" s="74">
        <v>0</v>
      </c>
      <c r="O50" s="181"/>
      <c r="P50" s="181"/>
    </row>
    <row r="51" spans="1:16" x14ac:dyDescent="0.25">
      <c r="A51" s="242">
        <v>278</v>
      </c>
      <c r="B51" s="2" t="s">
        <v>684</v>
      </c>
      <c r="C51" s="4">
        <v>150</v>
      </c>
      <c r="D51" s="74">
        <v>9.27</v>
      </c>
      <c r="E51" s="74">
        <v>5.32</v>
      </c>
      <c r="F51" s="74">
        <v>36.869999999999997</v>
      </c>
      <c r="G51" s="74">
        <v>231.78</v>
      </c>
      <c r="H51" s="74">
        <v>0.12</v>
      </c>
      <c r="I51" s="74">
        <v>0</v>
      </c>
      <c r="J51" s="74">
        <v>0</v>
      </c>
      <c r="K51" s="74">
        <v>33</v>
      </c>
      <c r="L51" s="74">
        <v>148.5</v>
      </c>
      <c r="M51" s="74">
        <v>36</v>
      </c>
      <c r="N51" s="74">
        <v>2.5499999999999998</v>
      </c>
      <c r="O51" s="1"/>
      <c r="P51" s="1"/>
    </row>
    <row r="52" spans="1:16" x14ac:dyDescent="0.25">
      <c r="A52" s="242">
        <v>185</v>
      </c>
      <c r="B52" s="2" t="s">
        <v>919</v>
      </c>
      <c r="C52" s="4">
        <v>120</v>
      </c>
      <c r="D52" s="74">
        <v>15.68</v>
      </c>
      <c r="E52" s="74">
        <v>9.19</v>
      </c>
      <c r="F52" s="74">
        <v>8.67</v>
      </c>
      <c r="G52" s="74">
        <v>161.44999999999999</v>
      </c>
      <c r="H52" s="74">
        <v>0.12</v>
      </c>
      <c r="I52" s="74">
        <v>9.51</v>
      </c>
      <c r="J52" s="74">
        <v>14.88</v>
      </c>
      <c r="K52" s="74">
        <v>86.88</v>
      </c>
      <c r="L52" s="74">
        <v>329.15</v>
      </c>
      <c r="M52" s="74">
        <v>92.88</v>
      </c>
      <c r="N52" s="74">
        <v>2.08</v>
      </c>
      <c r="O52" s="1"/>
      <c r="P52" s="1"/>
    </row>
    <row r="53" spans="1:16" x14ac:dyDescent="0.25">
      <c r="A53" s="242">
        <v>357</v>
      </c>
      <c r="B53" s="2" t="s">
        <v>872</v>
      </c>
      <c r="C53" s="4">
        <v>200</v>
      </c>
      <c r="D53" s="74">
        <v>0.56000000000000005</v>
      </c>
      <c r="E53" s="74">
        <v>0</v>
      </c>
      <c r="F53" s="74">
        <v>27.89</v>
      </c>
      <c r="G53" s="74">
        <v>113.79</v>
      </c>
      <c r="H53" s="74">
        <v>0.01</v>
      </c>
      <c r="I53" s="74">
        <v>0.7</v>
      </c>
      <c r="J53" s="74">
        <v>0.7</v>
      </c>
      <c r="K53" s="74">
        <v>20.8</v>
      </c>
      <c r="L53" s="74">
        <v>22.6</v>
      </c>
      <c r="M53" s="74">
        <v>16.8</v>
      </c>
      <c r="N53" s="74">
        <v>2.2599999999999998</v>
      </c>
      <c r="O53" s="1"/>
      <c r="P53" s="1"/>
    </row>
    <row r="54" spans="1:16" s="38" customFormat="1" x14ac:dyDescent="0.25">
      <c r="A54" s="245" t="s">
        <v>927</v>
      </c>
      <c r="B54" s="16" t="s">
        <v>875</v>
      </c>
      <c r="C54" s="18">
        <v>112</v>
      </c>
      <c r="D54" s="75">
        <v>3.42</v>
      </c>
      <c r="E54" s="75">
        <v>0.36</v>
      </c>
      <c r="F54" s="75">
        <v>21.69</v>
      </c>
      <c r="G54" s="75">
        <v>104.84</v>
      </c>
      <c r="H54" s="75">
        <v>0.05</v>
      </c>
      <c r="I54" s="75">
        <v>0</v>
      </c>
      <c r="J54" s="75">
        <v>0</v>
      </c>
      <c r="K54" s="75">
        <v>9</v>
      </c>
      <c r="L54" s="75">
        <v>28.8</v>
      </c>
      <c r="M54" s="75">
        <v>6.3</v>
      </c>
      <c r="N54" s="75">
        <v>0.54</v>
      </c>
    </row>
    <row r="55" spans="1:16" x14ac:dyDescent="0.25">
      <c r="A55" s="242" t="s">
        <v>927</v>
      </c>
      <c r="B55" s="2" t="s">
        <v>874</v>
      </c>
      <c r="C55" s="4">
        <v>60</v>
      </c>
      <c r="D55" s="74">
        <v>1.4</v>
      </c>
      <c r="E55" s="74">
        <v>0.3</v>
      </c>
      <c r="F55" s="74">
        <v>12.35</v>
      </c>
      <c r="G55" s="74">
        <v>47.5</v>
      </c>
      <c r="H55" s="74">
        <v>0.03</v>
      </c>
      <c r="I55" s="74">
        <v>0</v>
      </c>
      <c r="J55" s="74">
        <v>0</v>
      </c>
      <c r="K55" s="74">
        <v>6</v>
      </c>
      <c r="L55" s="74">
        <v>26.5</v>
      </c>
      <c r="M55" s="74">
        <v>6</v>
      </c>
      <c r="N55" s="74">
        <v>0.8</v>
      </c>
      <c r="O55" s="1"/>
      <c r="P55" s="1"/>
    </row>
    <row r="56" spans="1:16" x14ac:dyDescent="0.25">
      <c r="A56" s="242"/>
      <c r="B56" s="10" t="s">
        <v>896</v>
      </c>
      <c r="C56" s="4"/>
      <c r="D56" s="76">
        <f t="shared" ref="D56:N56" si="4">SUM(D49:D55)</f>
        <v>32.669999999999995</v>
      </c>
      <c r="E56" s="76">
        <f t="shared" si="4"/>
        <v>19.059999999999999</v>
      </c>
      <c r="F56" s="76">
        <f t="shared" si="4"/>
        <v>121.07999999999998</v>
      </c>
      <c r="G56" s="76">
        <f t="shared" si="4"/>
        <v>758.15</v>
      </c>
      <c r="H56" s="76">
        <f t="shared" si="4"/>
        <v>0.59000000000000008</v>
      </c>
      <c r="I56" s="76">
        <f t="shared" si="4"/>
        <v>26.51</v>
      </c>
      <c r="J56" s="76">
        <f t="shared" si="4"/>
        <v>37.03</v>
      </c>
      <c r="K56" s="76">
        <f t="shared" si="4"/>
        <v>156.68</v>
      </c>
      <c r="L56" s="76">
        <f t="shared" si="4"/>
        <v>557.04999999999995</v>
      </c>
      <c r="M56" s="76">
        <f t="shared" si="4"/>
        <v>157.98000000000002</v>
      </c>
      <c r="N56" s="76">
        <f t="shared" si="4"/>
        <v>8.23</v>
      </c>
      <c r="O56" s="1"/>
      <c r="P56" s="1"/>
    </row>
    <row r="57" spans="1:16" x14ac:dyDescent="0.25">
      <c r="A57" s="242"/>
      <c r="B57" s="10" t="s">
        <v>897</v>
      </c>
      <c r="C57" s="4"/>
      <c r="D57" s="76">
        <f t="shared" ref="D57:N57" si="5">D47+D56</f>
        <v>54.19</v>
      </c>
      <c r="E57" s="76">
        <f t="shared" si="5"/>
        <v>47.629999999999995</v>
      </c>
      <c r="F57" s="76">
        <f t="shared" si="5"/>
        <v>200.08999999999997</v>
      </c>
      <c r="G57" s="76">
        <f t="shared" si="5"/>
        <v>1425.38</v>
      </c>
      <c r="H57" s="76">
        <f t="shared" si="5"/>
        <v>0.89000000000000012</v>
      </c>
      <c r="I57" s="76">
        <f t="shared" si="5"/>
        <v>34.31</v>
      </c>
      <c r="J57" s="76">
        <f t="shared" si="5"/>
        <v>157.03</v>
      </c>
      <c r="K57" s="76">
        <f t="shared" si="5"/>
        <v>545.68000000000006</v>
      </c>
      <c r="L57" s="76">
        <f t="shared" si="5"/>
        <v>996.2299999999999</v>
      </c>
      <c r="M57" s="76">
        <f t="shared" si="5"/>
        <v>230.98000000000002</v>
      </c>
      <c r="N57" s="76">
        <f t="shared" si="5"/>
        <v>12.63</v>
      </c>
      <c r="O57" s="1"/>
      <c r="P57" s="1"/>
    </row>
    <row r="58" spans="1:16" x14ac:dyDescent="0.25">
      <c r="A58" s="250"/>
      <c r="B58" s="84"/>
      <c r="C58" s="43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81"/>
      <c r="P58" s="181"/>
    </row>
    <row r="59" spans="1:16" s="208" customFormat="1" x14ac:dyDescent="0.25">
      <c r="A59" s="250"/>
      <c r="B59" s="84"/>
      <c r="C59" s="43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203"/>
      <c r="P59" s="203"/>
    </row>
    <row r="60" spans="1:16" s="208" customFormat="1" x14ac:dyDescent="0.25">
      <c r="A60" s="250"/>
      <c r="B60" s="84"/>
      <c r="C60" s="43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203"/>
      <c r="P60" s="203"/>
    </row>
    <row r="61" spans="1:16" s="208" customFormat="1" x14ac:dyDescent="0.25">
      <c r="A61" s="250"/>
      <c r="B61" s="84"/>
      <c r="C61" s="43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203"/>
      <c r="P61" s="203"/>
    </row>
    <row r="62" spans="1:16" s="208" customFormat="1" x14ac:dyDescent="0.25">
      <c r="A62" s="250"/>
      <c r="B62" s="84"/>
      <c r="C62" s="43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203"/>
      <c r="P62" s="203"/>
    </row>
    <row r="63" spans="1:16" s="208" customFormat="1" x14ac:dyDescent="0.25">
      <c r="A63" s="250"/>
      <c r="B63" s="84"/>
      <c r="C63" s="43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203"/>
      <c r="P63" s="203"/>
    </row>
    <row r="64" spans="1:16" s="208" customFormat="1" x14ac:dyDescent="0.25">
      <c r="A64" s="250"/>
      <c r="B64" s="84"/>
      <c r="C64" s="43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203"/>
      <c r="P64" s="203"/>
    </row>
    <row r="65" spans="1:16" x14ac:dyDescent="0.25">
      <c r="A65" s="249"/>
      <c r="B65" s="1"/>
      <c r="C65" s="14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"/>
      <c r="P65" s="1"/>
    </row>
    <row r="66" spans="1:16" x14ac:dyDescent="0.25">
      <c r="A66" s="305" t="s">
        <v>1036</v>
      </c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1"/>
      <c r="P66" s="1"/>
    </row>
    <row r="67" spans="1:16" x14ac:dyDescent="0.25">
      <c r="A67" s="300" t="s">
        <v>1037</v>
      </c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1"/>
      <c r="P67" s="1"/>
    </row>
    <row r="68" spans="1:16" x14ac:dyDescent="0.25">
      <c r="A68" s="305" t="s">
        <v>1038</v>
      </c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1"/>
      <c r="P68" s="1"/>
    </row>
    <row r="69" spans="1:16" x14ac:dyDescent="0.25">
      <c r="A69" s="303" t="s">
        <v>892</v>
      </c>
      <c r="B69" s="303"/>
      <c r="C69" s="303"/>
      <c r="D69" s="304"/>
      <c r="E69" s="304"/>
      <c r="F69" s="304"/>
      <c r="G69" s="303"/>
      <c r="H69" s="304"/>
      <c r="I69" s="304"/>
      <c r="J69" s="304"/>
      <c r="K69" s="304"/>
      <c r="L69" s="304"/>
      <c r="M69" s="304"/>
      <c r="N69" s="304"/>
      <c r="O69" s="1"/>
      <c r="P69" s="1"/>
    </row>
    <row r="70" spans="1:16" x14ac:dyDescent="0.25">
      <c r="A70" s="246" t="s">
        <v>859</v>
      </c>
      <c r="B70" s="5" t="s">
        <v>848</v>
      </c>
      <c r="C70" s="301" t="s">
        <v>849</v>
      </c>
      <c r="D70" s="298" t="s">
        <v>861</v>
      </c>
      <c r="E70" s="299"/>
      <c r="F70" s="296"/>
      <c r="G70" s="151" t="s">
        <v>850</v>
      </c>
      <c r="H70" s="298" t="s">
        <v>860</v>
      </c>
      <c r="I70" s="299"/>
      <c r="J70" s="299"/>
      <c r="K70" s="299" t="s">
        <v>854</v>
      </c>
      <c r="L70" s="299"/>
      <c r="M70" s="299"/>
      <c r="N70" s="299"/>
      <c r="O70" s="1"/>
      <c r="P70" s="1"/>
    </row>
    <row r="71" spans="1:16" x14ac:dyDescent="0.25">
      <c r="A71" s="247" t="s">
        <v>866</v>
      </c>
      <c r="B71" s="3"/>
      <c r="C71" s="306"/>
      <c r="D71" s="152" t="s">
        <v>862</v>
      </c>
      <c r="E71" s="74" t="s">
        <v>863</v>
      </c>
      <c r="F71" s="153" t="s">
        <v>864</v>
      </c>
      <c r="G71" s="154" t="s">
        <v>865</v>
      </c>
      <c r="H71" s="152" t="s">
        <v>851</v>
      </c>
      <c r="I71" s="74" t="s">
        <v>852</v>
      </c>
      <c r="J71" s="74" t="s">
        <v>853</v>
      </c>
      <c r="K71" s="74" t="s">
        <v>855</v>
      </c>
      <c r="L71" s="74" t="s">
        <v>856</v>
      </c>
      <c r="M71" s="74" t="s">
        <v>857</v>
      </c>
      <c r="N71" s="74" t="s">
        <v>858</v>
      </c>
      <c r="O71" s="1"/>
      <c r="P71" s="1"/>
    </row>
    <row r="72" spans="1:16" x14ac:dyDescent="0.25">
      <c r="A72" s="248"/>
      <c r="B72" s="9" t="s">
        <v>868</v>
      </c>
      <c r="C72" s="33"/>
      <c r="D72" s="155"/>
      <c r="E72" s="74"/>
      <c r="F72" s="74"/>
      <c r="G72" s="156"/>
      <c r="H72" s="74"/>
      <c r="I72" s="74"/>
      <c r="J72" s="74"/>
      <c r="K72" s="74"/>
      <c r="L72" s="74"/>
      <c r="M72" s="74"/>
      <c r="N72" s="74"/>
      <c r="O72" s="1"/>
      <c r="P72" s="1"/>
    </row>
    <row r="73" spans="1:16" x14ac:dyDescent="0.25">
      <c r="A73" s="243">
        <v>144</v>
      </c>
      <c r="B73" s="3" t="s">
        <v>900</v>
      </c>
      <c r="C73" s="18">
        <v>200</v>
      </c>
      <c r="D73" s="74">
        <v>29.22</v>
      </c>
      <c r="E73" s="74">
        <v>12.1</v>
      </c>
      <c r="F73" s="74">
        <v>29.09</v>
      </c>
      <c r="G73" s="74">
        <v>341.37</v>
      </c>
      <c r="H73" s="74">
        <v>0.1</v>
      </c>
      <c r="I73" s="74">
        <v>0.67</v>
      </c>
      <c r="J73" s="74">
        <v>40</v>
      </c>
      <c r="K73" s="74">
        <v>226.67</v>
      </c>
      <c r="L73" s="74">
        <v>366.67</v>
      </c>
      <c r="M73" s="74">
        <v>46.67</v>
      </c>
      <c r="N73" s="74">
        <v>1.06</v>
      </c>
      <c r="O73" s="1"/>
      <c r="P73" s="1"/>
    </row>
    <row r="74" spans="1:16" x14ac:dyDescent="0.25">
      <c r="A74" s="242" t="s">
        <v>927</v>
      </c>
      <c r="B74" s="2" t="s">
        <v>911</v>
      </c>
      <c r="C74" s="4">
        <v>30</v>
      </c>
      <c r="D74" s="74">
        <v>2.13</v>
      </c>
      <c r="E74" s="74">
        <v>1.5</v>
      </c>
      <c r="F74" s="74">
        <v>16.559999999999999</v>
      </c>
      <c r="G74" s="74">
        <v>88.5</v>
      </c>
      <c r="H74" s="74">
        <v>0.02</v>
      </c>
      <c r="I74" s="74">
        <v>0.3</v>
      </c>
      <c r="J74" s="74">
        <v>7.5</v>
      </c>
      <c r="K74" s="74">
        <v>95.1</v>
      </c>
      <c r="L74" s="74">
        <v>68.7</v>
      </c>
      <c r="M74" s="74">
        <v>10.199999999999999</v>
      </c>
      <c r="N74" s="74">
        <v>0.06</v>
      </c>
      <c r="O74" s="1"/>
      <c r="P74" s="1"/>
    </row>
    <row r="75" spans="1:16" s="62" customFormat="1" x14ac:dyDescent="0.25">
      <c r="A75" s="251">
        <v>373</v>
      </c>
      <c r="B75" s="42" t="s">
        <v>869</v>
      </c>
      <c r="C75" s="70">
        <v>20</v>
      </c>
      <c r="D75" s="157">
        <v>4.6399999999999997</v>
      </c>
      <c r="E75" s="157">
        <v>5.9</v>
      </c>
      <c r="F75" s="157">
        <v>0</v>
      </c>
      <c r="G75" s="157">
        <v>72.72</v>
      </c>
      <c r="H75" s="157">
        <v>0</v>
      </c>
      <c r="I75" s="157">
        <v>0.26</v>
      </c>
      <c r="J75" s="157">
        <v>69.38</v>
      </c>
      <c r="K75" s="157">
        <v>333</v>
      </c>
      <c r="L75" s="157">
        <v>199.8</v>
      </c>
      <c r="M75" s="157">
        <v>18.68</v>
      </c>
      <c r="N75" s="157">
        <v>0.26</v>
      </c>
      <c r="P75" s="25"/>
    </row>
    <row r="76" spans="1:16" x14ac:dyDescent="0.25">
      <c r="A76" s="242" t="s">
        <v>927</v>
      </c>
      <c r="B76" s="2" t="s">
        <v>901</v>
      </c>
      <c r="C76" s="4">
        <v>30</v>
      </c>
      <c r="D76" s="74">
        <v>1.92</v>
      </c>
      <c r="E76" s="74">
        <v>5</v>
      </c>
      <c r="F76" s="74">
        <v>20.58</v>
      </c>
      <c r="G76" s="74">
        <v>135</v>
      </c>
      <c r="H76" s="74">
        <v>0.03</v>
      </c>
      <c r="I76" s="74">
        <v>0</v>
      </c>
      <c r="J76" s="74">
        <v>36</v>
      </c>
      <c r="K76" s="74">
        <v>7</v>
      </c>
      <c r="L76" s="74">
        <v>20</v>
      </c>
      <c r="M76" s="74">
        <v>3</v>
      </c>
      <c r="N76" s="74">
        <v>0.24</v>
      </c>
      <c r="O76" s="1"/>
      <c r="P76" s="1"/>
    </row>
    <row r="77" spans="1:16" x14ac:dyDescent="0.25">
      <c r="A77" s="243">
        <v>362</v>
      </c>
      <c r="B77" s="2" t="s">
        <v>782</v>
      </c>
      <c r="C77" s="4">
        <v>200</v>
      </c>
      <c r="D77" s="74">
        <v>1.4</v>
      </c>
      <c r="E77" s="74">
        <v>1.6</v>
      </c>
      <c r="F77" s="74">
        <v>17.350000000000001</v>
      </c>
      <c r="G77" s="74">
        <v>89.32</v>
      </c>
      <c r="H77" s="74">
        <v>0.01</v>
      </c>
      <c r="I77" s="74">
        <v>0.24</v>
      </c>
      <c r="J77" s="74">
        <v>0.02</v>
      </c>
      <c r="K77" s="74">
        <v>55.54</v>
      </c>
      <c r="L77" s="74">
        <v>47.4</v>
      </c>
      <c r="M77" s="74">
        <v>8.34</v>
      </c>
      <c r="N77" s="74">
        <v>0.13</v>
      </c>
      <c r="O77" s="1"/>
      <c r="P77" s="1"/>
    </row>
    <row r="78" spans="1:16" s="62" customFormat="1" x14ac:dyDescent="0.25">
      <c r="A78" s="252" t="s">
        <v>927</v>
      </c>
      <c r="B78" s="42" t="s">
        <v>873</v>
      </c>
      <c r="C78" s="70">
        <v>38</v>
      </c>
      <c r="D78" s="157">
        <v>2.2799999999999998</v>
      </c>
      <c r="E78" s="157">
        <v>0.24</v>
      </c>
      <c r="F78" s="157">
        <v>14.46</v>
      </c>
      <c r="G78" s="157">
        <v>69.89</v>
      </c>
      <c r="H78" s="157">
        <v>0.04</v>
      </c>
      <c r="I78" s="157">
        <v>0</v>
      </c>
      <c r="J78" s="157">
        <v>0</v>
      </c>
      <c r="K78" s="157">
        <v>6</v>
      </c>
      <c r="L78" s="157">
        <v>26.4</v>
      </c>
      <c r="M78" s="157">
        <v>4.2</v>
      </c>
      <c r="N78" s="157">
        <v>0.36</v>
      </c>
      <c r="P78" s="25"/>
    </row>
    <row r="79" spans="1:16" x14ac:dyDescent="0.25">
      <c r="A79" s="242" t="s">
        <v>929</v>
      </c>
      <c r="B79" s="2" t="s">
        <v>908</v>
      </c>
      <c r="C79" s="4">
        <v>200</v>
      </c>
      <c r="D79" s="74">
        <v>0.8</v>
      </c>
      <c r="E79" s="74">
        <v>0.8</v>
      </c>
      <c r="F79" s="74">
        <v>19.600000000000001</v>
      </c>
      <c r="G79" s="74">
        <v>94</v>
      </c>
      <c r="H79" s="74">
        <v>0.06</v>
      </c>
      <c r="I79" s="74">
        <v>20</v>
      </c>
      <c r="J79" s="74">
        <v>0</v>
      </c>
      <c r="K79" s="74">
        <v>16</v>
      </c>
      <c r="L79" s="74">
        <v>22</v>
      </c>
      <c r="M79" s="74">
        <v>18</v>
      </c>
      <c r="N79" s="74">
        <v>4.4000000000000004</v>
      </c>
      <c r="O79" s="1"/>
      <c r="P79" s="1"/>
    </row>
    <row r="80" spans="1:16" x14ac:dyDescent="0.25">
      <c r="A80" s="243"/>
      <c r="B80" s="10" t="s">
        <v>895</v>
      </c>
      <c r="C80" s="4"/>
      <c r="D80" s="76">
        <f t="shared" ref="D80:N80" si="6">SUM(D73:D79)</f>
        <v>42.389999999999993</v>
      </c>
      <c r="E80" s="76">
        <f t="shared" si="6"/>
        <v>27.14</v>
      </c>
      <c r="F80" s="76">
        <f t="shared" si="6"/>
        <v>117.63999999999999</v>
      </c>
      <c r="G80" s="76">
        <f t="shared" si="6"/>
        <v>890.80000000000007</v>
      </c>
      <c r="H80" s="76">
        <f t="shared" si="6"/>
        <v>0.26</v>
      </c>
      <c r="I80" s="76">
        <f t="shared" si="6"/>
        <v>21.47</v>
      </c>
      <c r="J80" s="76">
        <f t="shared" si="6"/>
        <v>152.9</v>
      </c>
      <c r="K80" s="76">
        <f t="shared" si="6"/>
        <v>739.31</v>
      </c>
      <c r="L80" s="76">
        <f t="shared" si="6"/>
        <v>750.97</v>
      </c>
      <c r="M80" s="76">
        <f t="shared" si="6"/>
        <v>109.09000000000002</v>
      </c>
      <c r="N80" s="76">
        <f t="shared" si="6"/>
        <v>6.51</v>
      </c>
      <c r="O80" s="1"/>
      <c r="P80" s="1"/>
    </row>
    <row r="81" spans="1:16" x14ac:dyDescent="0.25">
      <c r="A81" s="243"/>
      <c r="B81" s="8" t="s">
        <v>870</v>
      </c>
      <c r="C81" s="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1"/>
      <c r="P81" s="1"/>
    </row>
    <row r="82" spans="1:16" x14ac:dyDescent="0.25">
      <c r="A82" s="243">
        <v>302</v>
      </c>
      <c r="B82" s="2" t="s">
        <v>121</v>
      </c>
      <c r="C82" s="4">
        <v>60</v>
      </c>
      <c r="D82" s="74">
        <v>1.1399999999999999</v>
      </c>
      <c r="E82" s="74">
        <v>3.79</v>
      </c>
      <c r="F82" s="74">
        <v>6.81</v>
      </c>
      <c r="G82" s="74">
        <v>59.79</v>
      </c>
      <c r="H82" s="74">
        <v>0.01</v>
      </c>
      <c r="I82" s="74">
        <v>3.3</v>
      </c>
      <c r="J82" s="74">
        <v>0</v>
      </c>
      <c r="K82" s="74">
        <v>19.5</v>
      </c>
      <c r="L82" s="74">
        <v>29.5</v>
      </c>
      <c r="M82" s="74">
        <v>9</v>
      </c>
      <c r="N82" s="74">
        <v>3.3</v>
      </c>
      <c r="O82" s="1"/>
      <c r="P82" s="1"/>
    </row>
    <row r="83" spans="1:16" x14ac:dyDescent="0.25">
      <c r="A83" s="243">
        <v>55</v>
      </c>
      <c r="B83" s="195" t="s">
        <v>985</v>
      </c>
      <c r="C83" s="4">
        <v>250</v>
      </c>
      <c r="D83" s="74">
        <v>1.85</v>
      </c>
      <c r="E83" s="74">
        <v>0.35</v>
      </c>
      <c r="F83" s="74">
        <v>17.11</v>
      </c>
      <c r="G83" s="74">
        <v>80.91</v>
      </c>
      <c r="H83" s="74">
        <v>0.02</v>
      </c>
      <c r="I83" s="74">
        <v>2.94</v>
      </c>
      <c r="J83" s="74">
        <v>0</v>
      </c>
      <c r="K83" s="74">
        <v>9.19</v>
      </c>
      <c r="L83" s="74">
        <v>45.53</v>
      </c>
      <c r="M83" s="74">
        <v>17.68</v>
      </c>
      <c r="N83" s="74">
        <v>0.42</v>
      </c>
      <c r="O83" s="181"/>
      <c r="P83" s="181"/>
    </row>
    <row r="84" spans="1:16" x14ac:dyDescent="0.25">
      <c r="A84" s="242">
        <v>217</v>
      </c>
      <c r="B84" s="69" t="s">
        <v>400</v>
      </c>
      <c r="C84" s="4">
        <v>90</v>
      </c>
      <c r="D84" s="75">
        <v>7.48</v>
      </c>
      <c r="E84" s="75">
        <v>8.1999999999999993</v>
      </c>
      <c r="F84" s="75">
        <v>4.01</v>
      </c>
      <c r="G84" s="75">
        <v>123.73</v>
      </c>
      <c r="H84" s="75">
        <v>0.04</v>
      </c>
      <c r="I84" s="75">
        <v>0</v>
      </c>
      <c r="J84" s="75">
        <v>0</v>
      </c>
      <c r="K84" s="75">
        <v>10.29</v>
      </c>
      <c r="L84" s="75">
        <v>63.21</v>
      </c>
      <c r="M84" s="75">
        <v>12.74</v>
      </c>
      <c r="N84" s="75">
        <v>0.74</v>
      </c>
      <c r="O84" s="1"/>
      <c r="P84" s="1"/>
    </row>
    <row r="85" spans="1:16" x14ac:dyDescent="0.25">
      <c r="A85" s="243">
        <v>335</v>
      </c>
      <c r="B85" s="2" t="s">
        <v>878</v>
      </c>
      <c r="C85" s="4">
        <v>30</v>
      </c>
      <c r="D85" s="4">
        <v>0.6</v>
      </c>
      <c r="E85" s="4">
        <v>1.56</v>
      </c>
      <c r="F85" s="4">
        <v>1.68</v>
      </c>
      <c r="G85" s="4">
        <v>23.4</v>
      </c>
      <c r="H85" s="2">
        <v>0.01</v>
      </c>
      <c r="I85" s="2">
        <v>0</v>
      </c>
      <c r="J85" s="2">
        <v>9</v>
      </c>
      <c r="K85" s="2">
        <v>8.4</v>
      </c>
      <c r="L85" s="2">
        <v>13.8</v>
      </c>
      <c r="M85" s="2">
        <v>1.8</v>
      </c>
      <c r="N85" s="2">
        <v>0.06</v>
      </c>
      <c r="O85" s="1"/>
      <c r="P85" s="1"/>
    </row>
    <row r="86" spans="1:16" x14ac:dyDescent="0.25">
      <c r="A86" s="242">
        <v>309</v>
      </c>
      <c r="B86" s="2" t="s">
        <v>881</v>
      </c>
      <c r="C86" s="4">
        <v>150</v>
      </c>
      <c r="D86" s="74">
        <v>3.19</v>
      </c>
      <c r="E86" s="74">
        <v>6.06</v>
      </c>
      <c r="F86" s="74">
        <v>23.29</v>
      </c>
      <c r="G86" s="75">
        <v>160.44999999999999</v>
      </c>
      <c r="H86" s="74">
        <v>0.21</v>
      </c>
      <c r="I86" s="74">
        <v>33.9</v>
      </c>
      <c r="J86" s="74">
        <v>30.45</v>
      </c>
      <c r="K86" s="74">
        <v>47.25</v>
      </c>
      <c r="L86" s="74">
        <v>122.16</v>
      </c>
      <c r="M86" s="74">
        <v>42.34</v>
      </c>
      <c r="N86" s="74">
        <v>1.54</v>
      </c>
      <c r="O86" s="1"/>
      <c r="P86" s="1"/>
    </row>
    <row r="87" spans="1:16" x14ac:dyDescent="0.25">
      <c r="A87" s="243">
        <v>365</v>
      </c>
      <c r="B87" s="2" t="s">
        <v>880</v>
      </c>
      <c r="C87" s="4">
        <v>200</v>
      </c>
      <c r="D87" s="74">
        <v>1</v>
      </c>
      <c r="E87" s="74">
        <v>0.2</v>
      </c>
      <c r="F87" s="74">
        <v>0</v>
      </c>
      <c r="G87" s="74">
        <v>36</v>
      </c>
      <c r="H87" s="74">
        <v>0.02</v>
      </c>
      <c r="I87" s="74">
        <v>4</v>
      </c>
      <c r="J87" s="74">
        <v>0</v>
      </c>
      <c r="K87" s="74">
        <v>14</v>
      </c>
      <c r="L87" s="74">
        <v>14</v>
      </c>
      <c r="M87" s="74">
        <v>8</v>
      </c>
      <c r="N87" s="74">
        <v>2.8</v>
      </c>
      <c r="O87" s="1"/>
      <c r="P87" s="1"/>
    </row>
    <row r="88" spans="1:16" s="38" customFormat="1" x14ac:dyDescent="0.25">
      <c r="A88" s="245" t="s">
        <v>927</v>
      </c>
      <c r="B88" s="16" t="s">
        <v>875</v>
      </c>
      <c r="C88" s="18">
        <v>112</v>
      </c>
      <c r="D88" s="75">
        <v>3.42</v>
      </c>
      <c r="E88" s="75">
        <v>0.36</v>
      </c>
      <c r="F88" s="75">
        <v>21.69</v>
      </c>
      <c r="G88" s="75">
        <v>104.84</v>
      </c>
      <c r="H88" s="75">
        <v>0.05</v>
      </c>
      <c r="I88" s="75">
        <v>0</v>
      </c>
      <c r="J88" s="75">
        <v>0</v>
      </c>
      <c r="K88" s="75">
        <v>9</v>
      </c>
      <c r="L88" s="75">
        <v>28.8</v>
      </c>
      <c r="M88" s="75">
        <v>6.3</v>
      </c>
      <c r="N88" s="75">
        <v>0.54</v>
      </c>
    </row>
    <row r="89" spans="1:16" x14ac:dyDescent="0.25">
      <c r="A89" s="242" t="s">
        <v>927</v>
      </c>
      <c r="B89" s="2" t="s">
        <v>874</v>
      </c>
      <c r="C89" s="4">
        <v>60</v>
      </c>
      <c r="D89" s="74">
        <v>1.4</v>
      </c>
      <c r="E89" s="74">
        <v>0.3</v>
      </c>
      <c r="F89" s="74">
        <v>12.35</v>
      </c>
      <c r="G89" s="74">
        <v>47.5</v>
      </c>
      <c r="H89" s="74">
        <v>0.03</v>
      </c>
      <c r="I89" s="74">
        <v>0</v>
      </c>
      <c r="J89" s="74">
        <v>0</v>
      </c>
      <c r="K89" s="74">
        <v>6</v>
      </c>
      <c r="L89" s="74">
        <v>26.5</v>
      </c>
      <c r="M89" s="74">
        <v>6</v>
      </c>
      <c r="N89" s="74">
        <v>0.8</v>
      </c>
      <c r="O89" s="1"/>
      <c r="P89" s="1"/>
    </row>
    <row r="90" spans="1:16" x14ac:dyDescent="0.25">
      <c r="A90" s="243"/>
      <c r="B90" s="10" t="s">
        <v>896</v>
      </c>
      <c r="C90" s="4"/>
      <c r="D90" s="76">
        <f>SUM(D82:D89)</f>
        <v>20.079999999999998</v>
      </c>
      <c r="E90" s="76">
        <f t="shared" ref="E90:N90" si="7">SUM(E82:E89)</f>
        <v>20.82</v>
      </c>
      <c r="F90" s="76">
        <f t="shared" si="7"/>
        <v>86.94</v>
      </c>
      <c r="G90" s="76">
        <f t="shared" si="7"/>
        <v>636.62</v>
      </c>
      <c r="H90" s="76">
        <f t="shared" si="7"/>
        <v>0.39</v>
      </c>
      <c r="I90" s="76">
        <f t="shared" si="7"/>
        <v>44.14</v>
      </c>
      <c r="J90" s="76">
        <f t="shared" si="7"/>
        <v>39.450000000000003</v>
      </c>
      <c r="K90" s="76">
        <f t="shared" si="7"/>
        <v>123.63</v>
      </c>
      <c r="L90" s="76">
        <f t="shared" si="7"/>
        <v>343.50000000000006</v>
      </c>
      <c r="M90" s="76">
        <f t="shared" si="7"/>
        <v>103.86</v>
      </c>
      <c r="N90" s="76">
        <f t="shared" si="7"/>
        <v>10.199999999999999</v>
      </c>
      <c r="O90" s="1"/>
      <c r="P90" s="1"/>
    </row>
    <row r="91" spans="1:16" x14ac:dyDescent="0.25">
      <c r="A91" s="243"/>
      <c r="B91" s="10" t="s">
        <v>897</v>
      </c>
      <c r="C91" s="4"/>
      <c r="D91" s="76">
        <f t="shared" ref="D91:N91" si="8">D80+D90</f>
        <v>62.469999999999992</v>
      </c>
      <c r="E91" s="76">
        <f t="shared" si="8"/>
        <v>47.96</v>
      </c>
      <c r="F91" s="76">
        <f t="shared" si="8"/>
        <v>204.57999999999998</v>
      </c>
      <c r="G91" s="76">
        <f t="shared" si="8"/>
        <v>1527.42</v>
      </c>
      <c r="H91" s="76">
        <f t="shared" si="8"/>
        <v>0.65</v>
      </c>
      <c r="I91" s="76">
        <f t="shared" si="8"/>
        <v>65.61</v>
      </c>
      <c r="J91" s="76">
        <f t="shared" si="8"/>
        <v>192.35000000000002</v>
      </c>
      <c r="K91" s="76">
        <f t="shared" si="8"/>
        <v>862.93999999999994</v>
      </c>
      <c r="L91" s="76">
        <f t="shared" si="8"/>
        <v>1094.47</v>
      </c>
      <c r="M91" s="76">
        <f t="shared" si="8"/>
        <v>212.95000000000002</v>
      </c>
      <c r="N91" s="76">
        <f t="shared" si="8"/>
        <v>16.71</v>
      </c>
      <c r="O91" s="1"/>
      <c r="P91" s="1"/>
    </row>
    <row r="92" spans="1:16" x14ac:dyDescent="0.25">
      <c r="A92" s="249"/>
      <c r="B92" s="1"/>
      <c r="C92" s="14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"/>
      <c r="P92" s="1"/>
    </row>
    <row r="93" spans="1:16" x14ac:dyDescent="0.25">
      <c r="A93" s="249"/>
      <c r="B93" s="1"/>
      <c r="C93" s="14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"/>
      <c r="P93" s="1"/>
    </row>
    <row r="94" spans="1:16" s="231" customFormat="1" x14ac:dyDescent="0.25">
      <c r="A94" s="249"/>
      <c r="B94" s="232"/>
      <c r="C94" s="14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232"/>
      <c r="P94" s="232"/>
    </row>
    <row r="95" spans="1:16" s="231" customFormat="1" x14ac:dyDescent="0.25">
      <c r="A95" s="249"/>
      <c r="B95" s="232"/>
      <c r="C95" s="14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232"/>
      <c r="P95" s="232"/>
    </row>
    <row r="96" spans="1:16" s="231" customFormat="1" x14ac:dyDescent="0.25">
      <c r="A96" s="249"/>
      <c r="B96" s="232"/>
      <c r="C96" s="14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232"/>
      <c r="P96" s="232"/>
    </row>
    <row r="97" spans="1:16" s="231" customFormat="1" x14ac:dyDescent="0.25">
      <c r="A97" s="249"/>
      <c r="B97" s="232"/>
      <c r="C97" s="14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232"/>
      <c r="P97" s="232"/>
    </row>
    <row r="98" spans="1:16" s="231" customFormat="1" x14ac:dyDescent="0.25">
      <c r="A98" s="249"/>
      <c r="B98" s="232"/>
      <c r="C98" s="14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232"/>
      <c r="P98" s="232"/>
    </row>
    <row r="99" spans="1:16" x14ac:dyDescent="0.25">
      <c r="A99" s="305" t="s">
        <v>1041</v>
      </c>
      <c r="B99" s="305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1"/>
      <c r="P99" s="1"/>
    </row>
    <row r="100" spans="1:16" x14ac:dyDescent="0.25">
      <c r="A100" s="300" t="s">
        <v>1039</v>
      </c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1"/>
      <c r="P100" s="1"/>
    </row>
    <row r="101" spans="1:16" x14ac:dyDescent="0.25">
      <c r="A101" s="305" t="s">
        <v>1040</v>
      </c>
      <c r="B101" s="305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1"/>
      <c r="P101" s="1"/>
    </row>
    <row r="102" spans="1:16" x14ac:dyDescent="0.25">
      <c r="A102" s="303" t="s">
        <v>891</v>
      </c>
      <c r="B102" s="303"/>
      <c r="C102" s="303"/>
      <c r="D102" s="304"/>
      <c r="E102" s="304"/>
      <c r="F102" s="304"/>
      <c r="G102" s="303"/>
      <c r="H102" s="304"/>
      <c r="I102" s="304"/>
      <c r="J102" s="304"/>
      <c r="K102" s="304"/>
      <c r="L102" s="304"/>
      <c r="M102" s="304"/>
      <c r="N102" s="304"/>
      <c r="O102" s="1"/>
      <c r="P102" s="1"/>
    </row>
    <row r="103" spans="1:16" x14ac:dyDescent="0.25">
      <c r="A103" s="246" t="s">
        <v>859</v>
      </c>
      <c r="B103" s="5" t="s">
        <v>848</v>
      </c>
      <c r="C103" s="301" t="s">
        <v>849</v>
      </c>
      <c r="D103" s="298" t="s">
        <v>861</v>
      </c>
      <c r="E103" s="299"/>
      <c r="F103" s="296"/>
      <c r="G103" s="151" t="s">
        <v>850</v>
      </c>
      <c r="H103" s="298" t="s">
        <v>860</v>
      </c>
      <c r="I103" s="299"/>
      <c r="J103" s="299"/>
      <c r="K103" s="299" t="s">
        <v>854</v>
      </c>
      <c r="L103" s="299"/>
      <c r="M103" s="299"/>
      <c r="N103" s="299"/>
      <c r="O103" s="1"/>
      <c r="P103" s="1"/>
    </row>
    <row r="104" spans="1:16" x14ac:dyDescent="0.25">
      <c r="A104" s="247" t="s">
        <v>866</v>
      </c>
      <c r="B104" s="3"/>
      <c r="C104" s="306"/>
      <c r="D104" s="152" t="s">
        <v>862</v>
      </c>
      <c r="E104" s="74" t="s">
        <v>863</v>
      </c>
      <c r="F104" s="153" t="s">
        <v>864</v>
      </c>
      <c r="G104" s="154" t="s">
        <v>865</v>
      </c>
      <c r="H104" s="152" t="s">
        <v>851</v>
      </c>
      <c r="I104" s="74" t="s">
        <v>852</v>
      </c>
      <c r="J104" s="74" t="s">
        <v>853</v>
      </c>
      <c r="K104" s="74" t="s">
        <v>855</v>
      </c>
      <c r="L104" s="74" t="s">
        <v>856</v>
      </c>
      <c r="M104" s="74" t="s">
        <v>857</v>
      </c>
      <c r="N104" s="74" t="s">
        <v>858</v>
      </c>
      <c r="O104" s="1"/>
      <c r="P104" s="1"/>
    </row>
    <row r="105" spans="1:16" x14ac:dyDescent="0.25">
      <c r="A105" s="248"/>
      <c r="B105" s="9" t="s">
        <v>868</v>
      </c>
      <c r="C105" s="33"/>
      <c r="D105" s="155"/>
      <c r="E105" s="74"/>
      <c r="F105" s="74"/>
      <c r="G105" s="156"/>
      <c r="H105" s="74"/>
      <c r="I105" s="74"/>
      <c r="J105" s="74"/>
      <c r="K105" s="74"/>
      <c r="L105" s="74"/>
      <c r="M105" s="74"/>
      <c r="N105" s="74"/>
      <c r="O105" s="1"/>
      <c r="P105" s="1"/>
    </row>
    <row r="106" spans="1:16" x14ac:dyDescent="0.25">
      <c r="A106" s="243">
        <v>311.31900000000002</v>
      </c>
      <c r="B106" s="2" t="s">
        <v>915</v>
      </c>
      <c r="C106" s="4">
        <v>60</v>
      </c>
      <c r="D106" s="74">
        <v>0.42</v>
      </c>
      <c r="E106" s="74">
        <v>0.06</v>
      </c>
      <c r="F106" s="74">
        <v>1.1399999999999999</v>
      </c>
      <c r="G106" s="74">
        <v>9.6</v>
      </c>
      <c r="H106" s="74">
        <v>0.02</v>
      </c>
      <c r="I106" s="74">
        <v>4.2</v>
      </c>
      <c r="J106" s="74">
        <v>0</v>
      </c>
      <c r="K106" s="74">
        <v>20.399999999999999</v>
      </c>
      <c r="L106" s="74">
        <v>18</v>
      </c>
      <c r="M106" s="74">
        <v>8.4</v>
      </c>
      <c r="N106" s="74">
        <v>0.3</v>
      </c>
      <c r="O106" s="1"/>
      <c r="P106" s="1"/>
    </row>
    <row r="107" spans="1:16" s="62" customFormat="1" x14ac:dyDescent="0.25">
      <c r="A107" s="252">
        <v>179</v>
      </c>
      <c r="B107" s="55" t="s">
        <v>871</v>
      </c>
      <c r="C107" s="70">
        <v>200</v>
      </c>
      <c r="D107" s="157">
        <v>15.85</v>
      </c>
      <c r="E107" s="157">
        <v>6.81</v>
      </c>
      <c r="F107" s="157">
        <v>22.03</v>
      </c>
      <c r="G107" s="157">
        <v>212.38</v>
      </c>
      <c r="H107" s="157">
        <v>0.23</v>
      </c>
      <c r="I107" s="157">
        <v>26.44</v>
      </c>
      <c r="J107" s="157">
        <v>49.7</v>
      </c>
      <c r="K107" s="157">
        <v>78.900000000000006</v>
      </c>
      <c r="L107" s="157">
        <v>165</v>
      </c>
      <c r="M107" s="157">
        <v>66.400000000000006</v>
      </c>
      <c r="N107" s="157">
        <v>1.94</v>
      </c>
      <c r="O107" s="58"/>
    </row>
    <row r="108" spans="1:16" x14ac:dyDescent="0.25">
      <c r="A108" s="242">
        <v>363</v>
      </c>
      <c r="B108" s="42" t="s">
        <v>884</v>
      </c>
      <c r="C108" s="4">
        <v>200</v>
      </c>
      <c r="D108" s="74">
        <v>0.4</v>
      </c>
      <c r="E108" s="74">
        <v>0.2</v>
      </c>
      <c r="F108" s="74">
        <v>23.8</v>
      </c>
      <c r="G108" s="74">
        <v>100</v>
      </c>
      <c r="H108" s="74">
        <v>0</v>
      </c>
      <c r="I108" s="74">
        <v>110</v>
      </c>
      <c r="J108" s="74">
        <v>0</v>
      </c>
      <c r="K108" s="74">
        <v>14</v>
      </c>
      <c r="L108" s="74">
        <v>2</v>
      </c>
      <c r="M108" s="74">
        <v>4</v>
      </c>
      <c r="N108" s="74">
        <v>0.6</v>
      </c>
    </row>
    <row r="109" spans="1:16" x14ac:dyDescent="0.25">
      <c r="A109" s="242">
        <v>350</v>
      </c>
      <c r="B109" s="16" t="s">
        <v>1021</v>
      </c>
      <c r="C109" s="4">
        <v>200</v>
      </c>
      <c r="D109" s="74">
        <v>5.6</v>
      </c>
      <c r="E109" s="74">
        <v>6.38</v>
      </c>
      <c r="F109" s="74">
        <v>8.18</v>
      </c>
      <c r="G109" s="74">
        <v>112.24</v>
      </c>
      <c r="H109" s="74">
        <v>0.08</v>
      </c>
      <c r="I109" s="74">
        <v>1.4</v>
      </c>
      <c r="J109" s="74">
        <v>40</v>
      </c>
      <c r="K109" s="74">
        <v>240</v>
      </c>
      <c r="L109" s="74">
        <v>180</v>
      </c>
      <c r="M109" s="74">
        <v>28</v>
      </c>
      <c r="N109" s="74">
        <v>0.2</v>
      </c>
      <c r="O109" s="1"/>
      <c r="P109" s="1"/>
    </row>
    <row r="110" spans="1:16" s="99" customFormat="1" x14ac:dyDescent="0.25">
      <c r="A110" s="244" t="s">
        <v>927</v>
      </c>
      <c r="B110" s="55" t="s">
        <v>874</v>
      </c>
      <c r="C110" s="98">
        <v>20</v>
      </c>
      <c r="D110" s="159">
        <v>1.1200000000000001</v>
      </c>
      <c r="E110" s="159">
        <v>0.24</v>
      </c>
      <c r="F110" s="159">
        <v>9.8800000000000008</v>
      </c>
      <c r="G110" s="159">
        <v>38</v>
      </c>
      <c r="H110" s="159">
        <v>0.01</v>
      </c>
      <c r="I110" s="159">
        <v>0</v>
      </c>
      <c r="J110" s="159">
        <v>0</v>
      </c>
      <c r="K110" s="159">
        <v>4.8</v>
      </c>
      <c r="L110" s="159">
        <v>21.2</v>
      </c>
      <c r="M110" s="159">
        <v>4.8</v>
      </c>
      <c r="N110" s="159">
        <v>0.64</v>
      </c>
      <c r="P110" s="31"/>
    </row>
    <row r="111" spans="1:16" x14ac:dyDescent="0.25">
      <c r="A111" s="242" t="s">
        <v>927</v>
      </c>
      <c r="B111" s="2" t="s">
        <v>873</v>
      </c>
      <c r="C111" s="4">
        <v>38</v>
      </c>
      <c r="D111" s="74">
        <v>2.2799999999999998</v>
      </c>
      <c r="E111" s="74">
        <v>0.24</v>
      </c>
      <c r="F111" s="74">
        <v>14.46</v>
      </c>
      <c r="G111" s="74">
        <v>69.89</v>
      </c>
      <c r="H111" s="74">
        <v>0.04</v>
      </c>
      <c r="I111" s="74">
        <v>0</v>
      </c>
      <c r="J111" s="74">
        <v>0</v>
      </c>
      <c r="K111" s="74">
        <v>6</v>
      </c>
      <c r="L111" s="74">
        <v>26.4</v>
      </c>
      <c r="M111" s="74">
        <v>4.2</v>
      </c>
      <c r="N111" s="74">
        <v>0.36</v>
      </c>
      <c r="P111" s="25"/>
    </row>
    <row r="112" spans="1:16" x14ac:dyDescent="0.25">
      <c r="A112" s="242"/>
      <c r="B112" s="10" t="s">
        <v>895</v>
      </c>
      <c r="C112" s="4"/>
      <c r="D112" s="76">
        <f>SUM(D106:D111)</f>
        <v>25.669999999999998</v>
      </c>
      <c r="E112" s="76">
        <f t="shared" ref="E112:N112" si="9">SUM(E106:E111)</f>
        <v>13.93</v>
      </c>
      <c r="F112" s="76">
        <f t="shared" si="9"/>
        <v>79.490000000000009</v>
      </c>
      <c r="G112" s="76">
        <f t="shared" si="9"/>
        <v>542.11</v>
      </c>
      <c r="H112" s="76">
        <f t="shared" si="9"/>
        <v>0.38</v>
      </c>
      <c r="I112" s="76">
        <f t="shared" si="9"/>
        <v>142.04</v>
      </c>
      <c r="J112" s="76">
        <f t="shared" si="9"/>
        <v>89.7</v>
      </c>
      <c r="K112" s="76">
        <f t="shared" si="9"/>
        <v>364.1</v>
      </c>
      <c r="L112" s="76">
        <f t="shared" si="9"/>
        <v>412.59999999999997</v>
      </c>
      <c r="M112" s="76">
        <f t="shared" si="9"/>
        <v>115.80000000000001</v>
      </c>
      <c r="N112" s="76">
        <f t="shared" si="9"/>
        <v>4.04</v>
      </c>
      <c r="O112" s="1"/>
      <c r="P112" s="32"/>
    </row>
    <row r="113" spans="1:16" x14ac:dyDescent="0.25">
      <c r="A113" s="242"/>
      <c r="B113" s="8" t="s">
        <v>870</v>
      </c>
      <c r="C113" s="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1"/>
      <c r="P113" s="1"/>
    </row>
    <row r="114" spans="1:16" x14ac:dyDescent="0.25">
      <c r="A114" s="242">
        <v>61</v>
      </c>
      <c r="B114" s="2" t="s">
        <v>903</v>
      </c>
      <c r="C114" s="4">
        <v>250</v>
      </c>
      <c r="D114" s="74">
        <v>2.4500000000000002</v>
      </c>
      <c r="E114" s="74">
        <v>4.8899999999999997</v>
      </c>
      <c r="F114" s="74">
        <v>13.91</v>
      </c>
      <c r="G114" s="74">
        <v>109.38</v>
      </c>
      <c r="H114" s="74">
        <v>0.03</v>
      </c>
      <c r="I114" s="74">
        <v>3.44</v>
      </c>
      <c r="J114" s="74">
        <v>24.74</v>
      </c>
      <c r="K114" s="74">
        <v>26.76</v>
      </c>
      <c r="L114" s="74">
        <v>50.24</v>
      </c>
      <c r="M114" s="74">
        <v>14.3</v>
      </c>
      <c r="N114" s="74">
        <v>0.79</v>
      </c>
      <c r="O114" s="1"/>
      <c r="P114" s="1"/>
    </row>
    <row r="115" spans="1:16" x14ac:dyDescent="0.25">
      <c r="A115" s="242">
        <v>261</v>
      </c>
      <c r="B115" s="2" t="s">
        <v>925</v>
      </c>
      <c r="C115" s="70">
        <v>90</v>
      </c>
      <c r="D115" s="74">
        <v>18.22</v>
      </c>
      <c r="E115" s="74">
        <v>18.22</v>
      </c>
      <c r="F115" s="74">
        <v>0.97</v>
      </c>
      <c r="G115" s="74">
        <v>242.68</v>
      </c>
      <c r="H115" s="74">
        <v>0.03</v>
      </c>
      <c r="I115" s="74">
        <v>0.98</v>
      </c>
      <c r="J115" s="74">
        <v>28</v>
      </c>
      <c r="K115" s="74">
        <v>23.1</v>
      </c>
      <c r="L115" s="74">
        <v>109.2</v>
      </c>
      <c r="M115" s="74">
        <v>13.3</v>
      </c>
      <c r="N115" s="74">
        <v>1.1200000000000001</v>
      </c>
      <c r="O115" s="1"/>
      <c r="P115" s="1"/>
    </row>
    <row r="116" spans="1:16" x14ac:dyDescent="0.25">
      <c r="A116" s="242">
        <v>303</v>
      </c>
      <c r="B116" s="2" t="s">
        <v>909</v>
      </c>
      <c r="C116" s="4">
        <v>150</v>
      </c>
      <c r="D116" s="74">
        <v>5.23</v>
      </c>
      <c r="E116" s="74">
        <v>6.44</v>
      </c>
      <c r="F116" s="74">
        <v>26.83</v>
      </c>
      <c r="G116" s="74">
        <v>173.88</v>
      </c>
      <c r="H116" s="74">
        <v>7.0000000000000007E-2</v>
      </c>
      <c r="I116" s="74">
        <v>19.95</v>
      </c>
      <c r="J116" s="74">
        <v>0.32</v>
      </c>
      <c r="K116" s="74">
        <v>387.03</v>
      </c>
      <c r="L116" s="74">
        <v>65.84</v>
      </c>
      <c r="M116" s="74">
        <v>29.93</v>
      </c>
      <c r="N116" s="74">
        <v>1.99</v>
      </c>
      <c r="O116" s="1"/>
      <c r="P116" s="1"/>
    </row>
    <row r="117" spans="1:16" x14ac:dyDescent="0.25">
      <c r="A117" s="243">
        <v>359</v>
      </c>
      <c r="B117" s="2" t="s">
        <v>711</v>
      </c>
      <c r="C117" s="4">
        <v>200</v>
      </c>
      <c r="D117" s="74">
        <v>0.48</v>
      </c>
      <c r="E117" s="74">
        <v>0.25</v>
      </c>
      <c r="F117" s="74">
        <v>26.81</v>
      </c>
      <c r="G117" s="74">
        <v>110.96</v>
      </c>
      <c r="H117" s="74">
        <v>0.03</v>
      </c>
      <c r="I117" s="74">
        <v>39.6</v>
      </c>
      <c r="J117" s="74">
        <v>0</v>
      </c>
      <c r="K117" s="74">
        <v>28.11</v>
      </c>
      <c r="L117" s="74">
        <v>18.190000000000001</v>
      </c>
      <c r="M117" s="74">
        <v>11.45</v>
      </c>
      <c r="N117" s="74">
        <v>1.1000000000000001</v>
      </c>
      <c r="O117" s="1"/>
    </row>
    <row r="118" spans="1:16" s="38" customFormat="1" x14ac:dyDescent="0.25">
      <c r="A118" s="245" t="s">
        <v>927</v>
      </c>
      <c r="B118" s="16" t="s">
        <v>875</v>
      </c>
      <c r="C118" s="18">
        <v>112</v>
      </c>
      <c r="D118" s="75">
        <v>3.42</v>
      </c>
      <c r="E118" s="75">
        <v>0.36</v>
      </c>
      <c r="F118" s="75">
        <v>21.69</v>
      </c>
      <c r="G118" s="75">
        <v>104.84</v>
      </c>
      <c r="H118" s="75">
        <v>0.05</v>
      </c>
      <c r="I118" s="75">
        <v>0</v>
      </c>
      <c r="J118" s="75">
        <v>0</v>
      </c>
      <c r="K118" s="75">
        <v>9</v>
      </c>
      <c r="L118" s="75">
        <v>28.8</v>
      </c>
      <c r="M118" s="75">
        <v>6.3</v>
      </c>
      <c r="N118" s="75">
        <v>0.54</v>
      </c>
    </row>
    <row r="119" spans="1:16" x14ac:dyDescent="0.25">
      <c r="A119" s="242" t="s">
        <v>927</v>
      </c>
      <c r="B119" s="2" t="s">
        <v>874</v>
      </c>
      <c r="C119" s="4">
        <v>60</v>
      </c>
      <c r="D119" s="74">
        <v>1.4</v>
      </c>
      <c r="E119" s="74">
        <v>0.3</v>
      </c>
      <c r="F119" s="74">
        <v>12.35</v>
      </c>
      <c r="G119" s="74">
        <v>47.5</v>
      </c>
      <c r="H119" s="74">
        <v>0.03</v>
      </c>
      <c r="I119" s="74">
        <v>0</v>
      </c>
      <c r="J119" s="74">
        <v>0</v>
      </c>
      <c r="K119" s="74">
        <v>6</v>
      </c>
      <c r="L119" s="74">
        <v>26.5</v>
      </c>
      <c r="M119" s="74">
        <v>6</v>
      </c>
      <c r="N119" s="74">
        <v>0.8</v>
      </c>
      <c r="O119" s="1"/>
      <c r="P119" s="1"/>
    </row>
    <row r="120" spans="1:16" x14ac:dyDescent="0.25">
      <c r="A120" s="242"/>
      <c r="B120" s="10" t="s">
        <v>896</v>
      </c>
      <c r="C120" s="4"/>
      <c r="D120" s="76">
        <f t="shared" ref="D120:N120" si="10">SUM(D114:D119)</f>
        <v>31.199999999999996</v>
      </c>
      <c r="E120" s="76">
        <f t="shared" si="10"/>
        <v>30.46</v>
      </c>
      <c r="F120" s="76">
        <f t="shared" si="10"/>
        <v>102.55999999999999</v>
      </c>
      <c r="G120" s="76">
        <f t="shared" si="10"/>
        <v>789.24000000000012</v>
      </c>
      <c r="H120" s="76">
        <f t="shared" si="10"/>
        <v>0.24000000000000002</v>
      </c>
      <c r="I120" s="76">
        <f t="shared" si="10"/>
        <v>63.97</v>
      </c>
      <c r="J120" s="76">
        <f t="shared" si="10"/>
        <v>53.059999999999995</v>
      </c>
      <c r="K120" s="76">
        <f t="shared" si="10"/>
        <v>480</v>
      </c>
      <c r="L120" s="76">
        <f t="shared" si="10"/>
        <v>298.77</v>
      </c>
      <c r="M120" s="76">
        <f t="shared" si="10"/>
        <v>81.28</v>
      </c>
      <c r="N120" s="76">
        <f t="shared" si="10"/>
        <v>6.34</v>
      </c>
      <c r="O120" s="1"/>
      <c r="P120" s="1"/>
    </row>
    <row r="121" spans="1:16" x14ac:dyDescent="0.25">
      <c r="A121" s="243"/>
      <c r="B121" s="10" t="s">
        <v>897</v>
      </c>
      <c r="C121" s="4"/>
      <c r="D121" s="76">
        <f t="shared" ref="D121:N121" si="11">D112+D120</f>
        <v>56.86999999999999</v>
      </c>
      <c r="E121" s="76">
        <f t="shared" si="11"/>
        <v>44.39</v>
      </c>
      <c r="F121" s="76">
        <f t="shared" si="11"/>
        <v>182.05</v>
      </c>
      <c r="G121" s="76">
        <f t="shared" si="11"/>
        <v>1331.3500000000001</v>
      </c>
      <c r="H121" s="76">
        <f t="shared" si="11"/>
        <v>0.62</v>
      </c>
      <c r="I121" s="164">
        <f t="shared" si="11"/>
        <v>206.01</v>
      </c>
      <c r="J121" s="76">
        <f t="shared" si="11"/>
        <v>142.76</v>
      </c>
      <c r="K121" s="76">
        <f t="shared" si="11"/>
        <v>844.1</v>
      </c>
      <c r="L121" s="76">
        <f t="shared" si="11"/>
        <v>711.36999999999989</v>
      </c>
      <c r="M121" s="76">
        <f t="shared" si="11"/>
        <v>197.08</v>
      </c>
      <c r="N121" s="76">
        <f t="shared" si="11"/>
        <v>10.379999999999999</v>
      </c>
      <c r="O121" s="1"/>
      <c r="P121" s="1"/>
    </row>
    <row r="123" spans="1:16" s="231" customFormat="1" x14ac:dyDescent="0.25">
      <c r="A123" s="258"/>
      <c r="C123" s="15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</row>
    <row r="124" spans="1:16" s="231" customFormat="1" x14ac:dyDescent="0.25">
      <c r="A124" s="258"/>
      <c r="C124" s="15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</row>
    <row r="125" spans="1:16" s="231" customFormat="1" x14ac:dyDescent="0.25">
      <c r="A125" s="258"/>
      <c r="C125" s="15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</row>
    <row r="126" spans="1:16" s="231" customFormat="1" x14ac:dyDescent="0.25">
      <c r="A126" s="258"/>
      <c r="C126" s="15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</row>
    <row r="127" spans="1:16" s="231" customFormat="1" x14ac:dyDescent="0.25">
      <c r="A127" s="258"/>
      <c r="C127" s="15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</row>
    <row r="128" spans="1:16" s="231" customFormat="1" x14ac:dyDescent="0.25">
      <c r="A128" s="258"/>
      <c r="C128" s="15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</row>
    <row r="129" spans="1:16" s="231" customFormat="1" x14ac:dyDescent="0.25">
      <c r="A129" s="258"/>
      <c r="C129" s="15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</row>
    <row r="130" spans="1:16" s="231" customFormat="1" x14ac:dyDescent="0.25">
      <c r="A130" s="258"/>
      <c r="C130" s="15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</row>
    <row r="131" spans="1:16" s="231" customFormat="1" x14ac:dyDescent="0.25">
      <c r="A131" s="258"/>
      <c r="C131" s="15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</row>
    <row r="132" spans="1:16" x14ac:dyDescent="0.25">
      <c r="A132" s="305" t="s">
        <v>1044</v>
      </c>
      <c r="B132" s="305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1"/>
      <c r="P132" s="1"/>
    </row>
    <row r="133" spans="1:16" x14ac:dyDescent="0.25">
      <c r="A133" s="300" t="s">
        <v>1042</v>
      </c>
      <c r="B133" s="300"/>
      <c r="C133" s="300"/>
      <c r="D133" s="300"/>
      <c r="E133" s="300"/>
      <c r="F133" s="300"/>
      <c r="G133" s="300"/>
      <c r="H133" s="300"/>
      <c r="I133" s="300"/>
      <c r="J133" s="300"/>
      <c r="K133" s="300"/>
      <c r="L133" s="300"/>
      <c r="M133" s="300"/>
      <c r="N133" s="300"/>
      <c r="O133" s="1"/>
      <c r="P133" s="1"/>
    </row>
    <row r="134" spans="1:16" x14ac:dyDescent="0.25">
      <c r="A134" s="305" t="s">
        <v>1043</v>
      </c>
      <c r="B134" s="305"/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  <c r="N134" s="305"/>
      <c r="O134" s="1"/>
      <c r="P134" s="1"/>
    </row>
    <row r="135" spans="1:16" x14ac:dyDescent="0.25">
      <c r="A135" s="303" t="s">
        <v>893</v>
      </c>
      <c r="B135" s="303"/>
      <c r="C135" s="303"/>
      <c r="D135" s="304"/>
      <c r="E135" s="304"/>
      <c r="F135" s="304"/>
      <c r="G135" s="303"/>
      <c r="H135" s="304"/>
      <c r="I135" s="304"/>
      <c r="J135" s="304"/>
      <c r="K135" s="304"/>
      <c r="L135" s="304"/>
      <c r="M135" s="304"/>
      <c r="N135" s="304"/>
      <c r="O135" s="1"/>
      <c r="P135" s="1"/>
    </row>
    <row r="136" spans="1:16" x14ac:dyDescent="0.25">
      <c r="A136" s="246" t="s">
        <v>859</v>
      </c>
      <c r="B136" s="5" t="s">
        <v>848</v>
      </c>
      <c r="C136" s="301" t="s">
        <v>849</v>
      </c>
      <c r="D136" s="298" t="s">
        <v>861</v>
      </c>
      <c r="E136" s="299"/>
      <c r="F136" s="296"/>
      <c r="G136" s="151" t="s">
        <v>850</v>
      </c>
      <c r="H136" s="298" t="s">
        <v>860</v>
      </c>
      <c r="I136" s="299"/>
      <c r="J136" s="299"/>
      <c r="K136" s="299" t="s">
        <v>854</v>
      </c>
      <c r="L136" s="299"/>
      <c r="M136" s="299"/>
      <c r="N136" s="299"/>
      <c r="O136" s="1"/>
      <c r="P136" s="1"/>
    </row>
    <row r="137" spans="1:16" x14ac:dyDescent="0.25">
      <c r="A137" s="247" t="s">
        <v>866</v>
      </c>
      <c r="B137" s="3"/>
      <c r="C137" s="306"/>
      <c r="D137" s="152" t="s">
        <v>862</v>
      </c>
      <c r="E137" s="74" t="s">
        <v>863</v>
      </c>
      <c r="F137" s="153" t="s">
        <v>864</v>
      </c>
      <c r="G137" s="154" t="s">
        <v>865</v>
      </c>
      <c r="H137" s="152" t="s">
        <v>851</v>
      </c>
      <c r="I137" s="74" t="s">
        <v>852</v>
      </c>
      <c r="J137" s="74" t="s">
        <v>853</v>
      </c>
      <c r="K137" s="74" t="s">
        <v>855</v>
      </c>
      <c r="L137" s="74" t="s">
        <v>856</v>
      </c>
      <c r="M137" s="74" t="s">
        <v>857</v>
      </c>
      <c r="N137" s="74" t="s">
        <v>858</v>
      </c>
      <c r="O137" s="1"/>
      <c r="P137" s="1"/>
    </row>
    <row r="138" spans="1:16" x14ac:dyDescent="0.25">
      <c r="A138" s="248"/>
      <c r="B138" s="9" t="s">
        <v>868</v>
      </c>
      <c r="C138" s="33"/>
      <c r="D138" s="155"/>
      <c r="E138" s="74"/>
      <c r="F138" s="74"/>
      <c r="G138" s="156"/>
      <c r="H138" s="74"/>
      <c r="I138" s="74"/>
      <c r="J138" s="74"/>
      <c r="K138" s="74"/>
      <c r="L138" s="74"/>
      <c r="M138" s="74"/>
      <c r="N138" s="74"/>
      <c r="O138" s="1"/>
      <c r="P138" s="1"/>
    </row>
    <row r="139" spans="1:16" x14ac:dyDescent="0.25">
      <c r="A139" s="243">
        <v>311.31900000000002</v>
      </c>
      <c r="B139" s="2" t="s">
        <v>915</v>
      </c>
      <c r="C139" s="4">
        <v>60</v>
      </c>
      <c r="D139" s="74">
        <v>0.42</v>
      </c>
      <c r="E139" s="74">
        <v>0.06</v>
      </c>
      <c r="F139" s="74">
        <v>1.1399999999999999</v>
      </c>
      <c r="G139" s="74">
        <v>9.6</v>
      </c>
      <c r="H139" s="74">
        <v>0.02</v>
      </c>
      <c r="I139" s="74">
        <v>4.2</v>
      </c>
      <c r="J139" s="74">
        <v>0</v>
      </c>
      <c r="K139" s="74">
        <v>20.399999999999999</v>
      </c>
      <c r="L139" s="74">
        <v>18</v>
      </c>
      <c r="M139" s="74">
        <v>8.4</v>
      </c>
      <c r="N139" s="74">
        <v>0.3</v>
      </c>
      <c r="O139" s="1"/>
      <c r="P139" s="1"/>
    </row>
    <row r="140" spans="1:16" s="62" customFormat="1" x14ac:dyDescent="0.25">
      <c r="A140" s="253">
        <v>265</v>
      </c>
      <c r="B140" s="170" t="s">
        <v>753</v>
      </c>
      <c r="C140" s="98">
        <v>200</v>
      </c>
      <c r="D140" s="157">
        <v>20.21</v>
      </c>
      <c r="E140" s="157">
        <v>19.75</v>
      </c>
      <c r="F140" s="157">
        <v>38.75</v>
      </c>
      <c r="G140" s="157">
        <v>404.6</v>
      </c>
      <c r="H140" s="157">
        <v>0.09</v>
      </c>
      <c r="I140" s="157">
        <v>3.13</v>
      </c>
      <c r="J140" s="157">
        <v>0.56999999999999995</v>
      </c>
      <c r="K140" s="157">
        <v>29.05</v>
      </c>
      <c r="L140" s="157">
        <v>203.44</v>
      </c>
      <c r="M140" s="157">
        <v>37.57</v>
      </c>
      <c r="N140" s="157">
        <v>2.5499999999999998</v>
      </c>
      <c r="O140" s="180"/>
      <c r="P140" s="180"/>
    </row>
    <row r="141" spans="1:16" x14ac:dyDescent="0.25">
      <c r="A141" s="243">
        <v>365</v>
      </c>
      <c r="B141" s="2" t="s">
        <v>880</v>
      </c>
      <c r="C141" s="4">
        <v>200</v>
      </c>
      <c r="D141" s="74">
        <v>1</v>
      </c>
      <c r="E141" s="74">
        <v>0.2</v>
      </c>
      <c r="F141" s="74">
        <v>0</v>
      </c>
      <c r="G141" s="74">
        <v>36</v>
      </c>
      <c r="H141" s="74">
        <v>0.02</v>
      </c>
      <c r="I141" s="74">
        <v>4</v>
      </c>
      <c r="J141" s="74">
        <v>0</v>
      </c>
      <c r="K141" s="74">
        <v>14</v>
      </c>
      <c r="L141" s="74">
        <v>14</v>
      </c>
      <c r="M141" s="74">
        <v>8</v>
      </c>
      <c r="N141" s="74">
        <v>2.8</v>
      </c>
      <c r="O141" s="1"/>
      <c r="P141" s="1"/>
    </row>
    <row r="142" spans="1:16" x14ac:dyDescent="0.25">
      <c r="A142" s="242" t="s">
        <v>929</v>
      </c>
      <c r="B142" s="2" t="s">
        <v>908</v>
      </c>
      <c r="C142" s="4">
        <v>200</v>
      </c>
      <c r="D142" s="74">
        <v>0.8</v>
      </c>
      <c r="E142" s="74">
        <v>0.8</v>
      </c>
      <c r="F142" s="74">
        <v>19.600000000000001</v>
      </c>
      <c r="G142" s="74">
        <v>94</v>
      </c>
      <c r="H142" s="74">
        <v>0.06</v>
      </c>
      <c r="I142" s="74">
        <v>20</v>
      </c>
      <c r="J142" s="74">
        <v>0</v>
      </c>
      <c r="K142" s="74">
        <v>16</v>
      </c>
      <c r="L142" s="74">
        <v>22</v>
      </c>
      <c r="M142" s="74">
        <v>18</v>
      </c>
      <c r="N142" s="74">
        <v>4.4000000000000004</v>
      </c>
      <c r="O142" s="1" t="s">
        <v>154</v>
      </c>
      <c r="P142" s="1"/>
    </row>
    <row r="143" spans="1:16" s="99" customFormat="1" x14ac:dyDescent="0.25">
      <c r="A143" s="244" t="s">
        <v>927</v>
      </c>
      <c r="B143" s="55" t="s">
        <v>874</v>
      </c>
      <c r="C143" s="98">
        <v>20</v>
      </c>
      <c r="D143" s="159">
        <v>1.1200000000000001</v>
      </c>
      <c r="E143" s="159">
        <v>0.24</v>
      </c>
      <c r="F143" s="159">
        <v>9.8800000000000008</v>
      </c>
      <c r="G143" s="159">
        <v>38</v>
      </c>
      <c r="H143" s="159">
        <v>0.01</v>
      </c>
      <c r="I143" s="159">
        <v>0</v>
      </c>
      <c r="J143" s="159">
        <v>0</v>
      </c>
      <c r="K143" s="159">
        <v>4.8</v>
      </c>
      <c r="L143" s="159">
        <v>21.2</v>
      </c>
      <c r="M143" s="159">
        <v>4.8</v>
      </c>
      <c r="N143" s="159">
        <v>0.64</v>
      </c>
    </row>
    <row r="144" spans="1:16" x14ac:dyDescent="0.25">
      <c r="A144" s="242" t="s">
        <v>927</v>
      </c>
      <c r="B144" s="2" t="s">
        <v>873</v>
      </c>
      <c r="C144" s="4">
        <v>38</v>
      </c>
      <c r="D144" s="74">
        <v>2.2799999999999998</v>
      </c>
      <c r="E144" s="74">
        <v>0.24</v>
      </c>
      <c r="F144" s="74">
        <v>14.46</v>
      </c>
      <c r="G144" s="74">
        <v>69.89</v>
      </c>
      <c r="H144" s="74">
        <v>0.04</v>
      </c>
      <c r="I144" s="74">
        <v>0</v>
      </c>
      <c r="J144" s="74">
        <v>0</v>
      </c>
      <c r="K144" s="74">
        <v>6</v>
      </c>
      <c r="L144" s="74">
        <v>26.4</v>
      </c>
      <c r="M144" s="74">
        <v>4.2</v>
      </c>
      <c r="N144" s="74">
        <v>0.36</v>
      </c>
      <c r="P144" s="25"/>
    </row>
    <row r="145" spans="1:16" x14ac:dyDescent="0.25">
      <c r="A145" s="243"/>
      <c r="B145" s="10" t="s">
        <v>895</v>
      </c>
      <c r="C145" s="4"/>
      <c r="D145" s="76">
        <f>SUM(D139:D144)</f>
        <v>25.830000000000005</v>
      </c>
      <c r="E145" s="76">
        <f t="shared" ref="E145:N145" si="12">SUM(E139:E144)</f>
        <v>21.289999999999996</v>
      </c>
      <c r="F145" s="76">
        <f t="shared" si="12"/>
        <v>83.830000000000013</v>
      </c>
      <c r="G145" s="76">
        <f t="shared" si="12"/>
        <v>652.09</v>
      </c>
      <c r="H145" s="76">
        <f t="shared" si="12"/>
        <v>0.24000000000000002</v>
      </c>
      <c r="I145" s="76">
        <f t="shared" si="12"/>
        <v>31.33</v>
      </c>
      <c r="J145" s="76">
        <f t="shared" si="12"/>
        <v>0.56999999999999995</v>
      </c>
      <c r="K145" s="76">
        <f t="shared" si="12"/>
        <v>90.25</v>
      </c>
      <c r="L145" s="76">
        <f t="shared" si="12"/>
        <v>305.03999999999996</v>
      </c>
      <c r="M145" s="76">
        <f t="shared" si="12"/>
        <v>80.97</v>
      </c>
      <c r="N145" s="76">
        <f t="shared" si="12"/>
        <v>11.05</v>
      </c>
      <c r="O145" s="1"/>
      <c r="P145" s="1"/>
    </row>
    <row r="146" spans="1:16" x14ac:dyDescent="0.25">
      <c r="A146" s="243"/>
      <c r="B146" s="2"/>
      <c r="C146" s="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1"/>
      <c r="P146" s="1"/>
    </row>
    <row r="147" spans="1:16" x14ac:dyDescent="0.25">
      <c r="A147" s="243"/>
      <c r="B147" s="8" t="s">
        <v>870</v>
      </c>
      <c r="C147" s="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1"/>
      <c r="P147" s="1"/>
    </row>
    <row r="148" spans="1:16" x14ac:dyDescent="0.25">
      <c r="A148" s="243">
        <v>311.31900000000002</v>
      </c>
      <c r="B148" s="2" t="s">
        <v>915</v>
      </c>
      <c r="C148" s="4">
        <v>60</v>
      </c>
      <c r="D148" s="74">
        <v>0.42</v>
      </c>
      <c r="E148" s="74">
        <v>0.06</v>
      </c>
      <c r="F148" s="74">
        <v>1.1399999999999999</v>
      </c>
      <c r="G148" s="74">
        <v>9.6</v>
      </c>
      <c r="H148" s="74">
        <v>0.02</v>
      </c>
      <c r="I148" s="74">
        <v>4.2</v>
      </c>
      <c r="J148" s="74">
        <v>0</v>
      </c>
      <c r="K148" s="74">
        <v>20.399999999999999</v>
      </c>
      <c r="L148" s="74">
        <v>18</v>
      </c>
      <c r="M148" s="74">
        <v>8.4</v>
      </c>
      <c r="N148" s="74">
        <v>0.3</v>
      </c>
      <c r="O148" s="1"/>
      <c r="P148" s="1"/>
    </row>
    <row r="149" spans="1:16" x14ac:dyDescent="0.25">
      <c r="A149" s="243">
        <v>33</v>
      </c>
      <c r="B149" s="2" t="s">
        <v>921</v>
      </c>
      <c r="C149" s="4">
        <v>250</v>
      </c>
      <c r="D149" s="74">
        <v>1.9</v>
      </c>
      <c r="E149" s="74">
        <v>6.66</v>
      </c>
      <c r="F149" s="74">
        <v>10.81</v>
      </c>
      <c r="G149" s="74">
        <v>111.11</v>
      </c>
      <c r="H149" s="74">
        <v>0.05</v>
      </c>
      <c r="I149" s="74">
        <v>10.8</v>
      </c>
      <c r="J149" s="74">
        <v>0</v>
      </c>
      <c r="K149" s="74">
        <v>58</v>
      </c>
      <c r="L149" s="74">
        <v>200</v>
      </c>
      <c r="M149" s="74">
        <v>30</v>
      </c>
      <c r="N149" s="74">
        <v>1.3</v>
      </c>
      <c r="O149" s="1"/>
      <c r="P149" s="1"/>
    </row>
    <row r="150" spans="1:16" x14ac:dyDescent="0.25">
      <c r="A150" s="243">
        <v>276</v>
      </c>
      <c r="B150" s="2" t="s">
        <v>713</v>
      </c>
      <c r="C150" s="4">
        <v>150</v>
      </c>
      <c r="D150" s="74">
        <v>8.73</v>
      </c>
      <c r="E150" s="74">
        <v>5.43</v>
      </c>
      <c r="F150" s="74">
        <v>45</v>
      </c>
      <c r="G150" s="74">
        <v>263.8</v>
      </c>
      <c r="H150" s="74">
        <v>0.12</v>
      </c>
      <c r="I150" s="74">
        <v>0</v>
      </c>
      <c r="J150" s="74">
        <v>0</v>
      </c>
      <c r="K150" s="74">
        <v>18</v>
      </c>
      <c r="L150" s="74">
        <v>108</v>
      </c>
      <c r="M150" s="74">
        <v>73.5</v>
      </c>
      <c r="N150" s="74">
        <v>2.4</v>
      </c>
    </row>
    <row r="151" spans="1:16" x14ac:dyDescent="0.25">
      <c r="A151" s="242">
        <v>237</v>
      </c>
      <c r="B151" s="2" t="s">
        <v>910</v>
      </c>
      <c r="C151" s="4" t="s">
        <v>1024</v>
      </c>
      <c r="D151" s="74">
        <v>12.63</v>
      </c>
      <c r="E151" s="74">
        <v>13.54</v>
      </c>
      <c r="F151" s="74">
        <v>9.16</v>
      </c>
      <c r="G151" s="74">
        <v>208.6</v>
      </c>
      <c r="H151" s="74">
        <v>0.06</v>
      </c>
      <c r="I151" s="74">
        <v>0</v>
      </c>
      <c r="J151" s="74">
        <v>17.5</v>
      </c>
      <c r="K151" s="74">
        <v>16.690000000000001</v>
      </c>
      <c r="L151" s="74">
        <v>148.43</v>
      </c>
      <c r="M151" s="74">
        <v>19.690000000000001</v>
      </c>
      <c r="N151" s="74">
        <v>2.2400000000000002</v>
      </c>
      <c r="O151" s="1"/>
      <c r="P151" s="1"/>
    </row>
    <row r="152" spans="1:16" x14ac:dyDescent="0.25">
      <c r="A152" s="242" t="s">
        <v>927</v>
      </c>
      <c r="B152" s="295" t="s">
        <v>874</v>
      </c>
      <c r="C152" s="4">
        <v>60</v>
      </c>
      <c r="D152" s="74">
        <v>1.4</v>
      </c>
      <c r="E152" s="74">
        <v>0.3</v>
      </c>
      <c r="F152" s="74">
        <v>12.35</v>
      </c>
      <c r="G152" s="74">
        <v>47.5</v>
      </c>
      <c r="H152" s="74">
        <v>0.03</v>
      </c>
      <c r="I152" s="74">
        <v>0</v>
      </c>
      <c r="J152" s="74">
        <v>0</v>
      </c>
      <c r="K152" s="74">
        <v>6</v>
      </c>
      <c r="L152" s="74">
        <v>26.5</v>
      </c>
      <c r="M152" s="74">
        <v>6</v>
      </c>
      <c r="N152" s="74">
        <v>0.8</v>
      </c>
    </row>
    <row r="153" spans="1:16" x14ac:dyDescent="0.25">
      <c r="A153" s="242">
        <v>350</v>
      </c>
      <c r="B153" s="273" t="s">
        <v>1017</v>
      </c>
      <c r="C153" s="4">
        <v>200</v>
      </c>
      <c r="D153" s="74">
        <v>5.8</v>
      </c>
      <c r="E153" s="74">
        <v>5</v>
      </c>
      <c r="F153" s="74">
        <v>8</v>
      </c>
      <c r="G153" s="74">
        <v>112.24</v>
      </c>
      <c r="H153" s="74">
        <v>0.08</v>
      </c>
      <c r="I153" s="74">
        <v>1.4</v>
      </c>
      <c r="J153" s="74">
        <v>40</v>
      </c>
      <c r="K153" s="74">
        <v>240</v>
      </c>
      <c r="L153" s="74">
        <v>180</v>
      </c>
      <c r="M153" s="74">
        <v>28</v>
      </c>
      <c r="N153" s="74">
        <v>0.2</v>
      </c>
    </row>
    <row r="154" spans="1:16" s="38" customFormat="1" x14ac:dyDescent="0.25">
      <c r="A154" s="245" t="s">
        <v>927</v>
      </c>
      <c r="B154" s="16" t="s">
        <v>875</v>
      </c>
      <c r="C154" s="18">
        <v>112</v>
      </c>
      <c r="D154" s="75">
        <v>3.42</v>
      </c>
      <c r="E154" s="75">
        <v>0.36</v>
      </c>
      <c r="F154" s="75">
        <v>21.69</v>
      </c>
      <c r="G154" s="75">
        <v>104.84</v>
      </c>
      <c r="H154" s="75">
        <v>0.05</v>
      </c>
      <c r="I154" s="75">
        <v>0</v>
      </c>
      <c r="J154" s="75">
        <v>0</v>
      </c>
      <c r="K154" s="75">
        <v>9</v>
      </c>
      <c r="L154" s="75">
        <v>28.8</v>
      </c>
      <c r="M154" s="75">
        <v>6.3</v>
      </c>
      <c r="N154" s="75">
        <v>0.54</v>
      </c>
    </row>
    <row r="155" spans="1:16" x14ac:dyDescent="0.25">
      <c r="A155" s="242"/>
      <c r="B155" s="2"/>
      <c r="C155" s="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1"/>
      <c r="P155" s="1"/>
    </row>
    <row r="156" spans="1:16" x14ac:dyDescent="0.25">
      <c r="A156" s="243"/>
      <c r="B156" s="10" t="s">
        <v>896</v>
      </c>
      <c r="C156" s="4"/>
      <c r="D156" s="76">
        <f>SUM(D148:D155)</f>
        <v>34.299999999999997</v>
      </c>
      <c r="E156" s="76">
        <f t="shared" ref="E156:N156" si="13">SUM(E148:E155)</f>
        <v>31.349999999999998</v>
      </c>
      <c r="F156" s="76">
        <f t="shared" si="13"/>
        <v>108.14999999999999</v>
      </c>
      <c r="G156" s="76">
        <f t="shared" si="13"/>
        <v>857.69</v>
      </c>
      <c r="H156" s="76">
        <f t="shared" si="13"/>
        <v>0.41000000000000003</v>
      </c>
      <c r="I156" s="76">
        <f t="shared" si="13"/>
        <v>16.399999999999999</v>
      </c>
      <c r="J156" s="76">
        <f t="shared" si="13"/>
        <v>57.5</v>
      </c>
      <c r="K156" s="76">
        <f t="shared" si="13"/>
        <v>368.09000000000003</v>
      </c>
      <c r="L156" s="76">
        <f t="shared" si="13"/>
        <v>709.73</v>
      </c>
      <c r="M156" s="76">
        <f t="shared" si="13"/>
        <v>171.89000000000001</v>
      </c>
      <c r="N156" s="76">
        <f t="shared" si="13"/>
        <v>7.78</v>
      </c>
      <c r="O156" s="1"/>
      <c r="P156" s="1"/>
    </row>
    <row r="157" spans="1:16" x14ac:dyDescent="0.25">
      <c r="A157" s="243"/>
      <c r="B157" s="10" t="s">
        <v>897</v>
      </c>
      <c r="C157" s="4"/>
      <c r="D157" s="76">
        <f t="shared" ref="D157:N157" si="14">D145+D156</f>
        <v>60.13</v>
      </c>
      <c r="E157" s="76">
        <f t="shared" si="14"/>
        <v>52.639999999999993</v>
      </c>
      <c r="F157" s="76">
        <f t="shared" si="14"/>
        <v>191.98000000000002</v>
      </c>
      <c r="G157" s="76">
        <f t="shared" si="14"/>
        <v>1509.7800000000002</v>
      </c>
      <c r="H157" s="76">
        <f t="shared" si="14"/>
        <v>0.65</v>
      </c>
      <c r="I157" s="76">
        <f t="shared" si="14"/>
        <v>47.73</v>
      </c>
      <c r="J157" s="76">
        <f t="shared" si="14"/>
        <v>58.07</v>
      </c>
      <c r="K157" s="76">
        <f t="shared" si="14"/>
        <v>458.34000000000003</v>
      </c>
      <c r="L157" s="76">
        <f t="shared" si="14"/>
        <v>1014.77</v>
      </c>
      <c r="M157" s="76">
        <f t="shared" si="14"/>
        <v>252.86</v>
      </c>
      <c r="N157" s="76">
        <f t="shared" si="14"/>
        <v>18.830000000000002</v>
      </c>
      <c r="O157" s="1"/>
      <c r="P157" s="1"/>
    </row>
    <row r="158" spans="1:16" x14ac:dyDescent="0.25">
      <c r="A158" s="249"/>
      <c r="B158" s="1"/>
      <c r="C158" s="14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"/>
      <c r="P158" s="1"/>
    </row>
    <row r="159" spans="1:16" x14ac:dyDescent="0.25">
      <c r="A159" s="249"/>
      <c r="B159" s="1"/>
      <c r="C159" s="14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"/>
      <c r="P159" s="1"/>
    </row>
    <row r="160" spans="1:16" s="231" customFormat="1" x14ac:dyDescent="0.25">
      <c r="A160" s="249"/>
      <c r="B160" s="232"/>
      <c r="C160" s="14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232"/>
      <c r="P160" s="232"/>
    </row>
    <row r="161" spans="1:16" s="231" customFormat="1" x14ac:dyDescent="0.25">
      <c r="A161" s="249"/>
      <c r="B161" s="232"/>
      <c r="C161" s="14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232"/>
      <c r="P161" s="232"/>
    </row>
    <row r="162" spans="1:16" s="231" customFormat="1" x14ac:dyDescent="0.25">
      <c r="A162" s="249"/>
      <c r="B162" s="232"/>
      <c r="C162" s="14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232"/>
      <c r="P162" s="232"/>
    </row>
    <row r="163" spans="1:16" s="231" customFormat="1" x14ac:dyDescent="0.25">
      <c r="A163" s="249"/>
      <c r="B163" s="232"/>
      <c r="C163" s="14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232"/>
      <c r="P163" s="232"/>
    </row>
    <row r="164" spans="1:16" s="231" customFormat="1" x14ac:dyDescent="0.25">
      <c r="A164" s="249"/>
      <c r="B164" s="232"/>
      <c r="C164" s="14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232"/>
      <c r="P164" s="232"/>
    </row>
    <row r="165" spans="1:16" x14ac:dyDescent="0.25">
      <c r="A165" s="305" t="s">
        <v>1045</v>
      </c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1"/>
      <c r="P165" s="1"/>
    </row>
    <row r="166" spans="1:16" x14ac:dyDescent="0.25">
      <c r="A166" s="300" t="s">
        <v>1046</v>
      </c>
      <c r="B166" s="300"/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1"/>
      <c r="P166" s="1"/>
    </row>
    <row r="167" spans="1:16" x14ac:dyDescent="0.25">
      <c r="A167" s="305" t="s">
        <v>1047</v>
      </c>
      <c r="B167" s="305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  <c r="N167" s="305"/>
      <c r="O167" s="1"/>
      <c r="P167" s="1"/>
    </row>
    <row r="168" spans="1:16" x14ac:dyDescent="0.25">
      <c r="A168" s="303" t="s">
        <v>894</v>
      </c>
      <c r="B168" s="303"/>
      <c r="C168" s="303"/>
      <c r="D168" s="304"/>
      <c r="E168" s="304"/>
      <c r="F168" s="304"/>
      <c r="G168" s="303"/>
      <c r="H168" s="304"/>
      <c r="I168" s="304"/>
      <c r="J168" s="304"/>
      <c r="K168" s="304"/>
      <c r="L168" s="304"/>
      <c r="M168" s="304"/>
      <c r="N168" s="304"/>
      <c r="O168" s="1"/>
      <c r="P168" s="1"/>
    </row>
    <row r="169" spans="1:16" x14ac:dyDescent="0.25">
      <c r="A169" s="246" t="s">
        <v>859</v>
      </c>
      <c r="B169" s="5" t="s">
        <v>848</v>
      </c>
      <c r="C169" s="301" t="s">
        <v>849</v>
      </c>
      <c r="D169" s="298" t="s">
        <v>861</v>
      </c>
      <c r="E169" s="299"/>
      <c r="F169" s="296"/>
      <c r="G169" s="151" t="s">
        <v>850</v>
      </c>
      <c r="H169" s="298" t="s">
        <v>860</v>
      </c>
      <c r="I169" s="299"/>
      <c r="J169" s="299"/>
      <c r="K169" s="299" t="s">
        <v>854</v>
      </c>
      <c r="L169" s="299"/>
      <c r="M169" s="299"/>
      <c r="N169" s="299"/>
      <c r="O169" s="1"/>
      <c r="P169" s="1"/>
    </row>
    <row r="170" spans="1:16" x14ac:dyDescent="0.25">
      <c r="A170" s="247" t="s">
        <v>866</v>
      </c>
      <c r="B170" s="3"/>
      <c r="C170" s="306"/>
      <c r="D170" s="152" t="s">
        <v>862</v>
      </c>
      <c r="E170" s="74" t="s">
        <v>863</v>
      </c>
      <c r="F170" s="153" t="s">
        <v>864</v>
      </c>
      <c r="G170" s="154" t="s">
        <v>865</v>
      </c>
      <c r="H170" s="152" t="s">
        <v>851</v>
      </c>
      <c r="I170" s="74" t="s">
        <v>852</v>
      </c>
      <c r="J170" s="74" t="s">
        <v>853</v>
      </c>
      <c r="K170" s="74" t="s">
        <v>855</v>
      </c>
      <c r="L170" s="74" t="s">
        <v>856</v>
      </c>
      <c r="M170" s="74" t="s">
        <v>857</v>
      </c>
      <c r="N170" s="74" t="s">
        <v>858</v>
      </c>
      <c r="O170" s="1"/>
      <c r="P170" s="1"/>
    </row>
    <row r="171" spans="1:16" x14ac:dyDescent="0.25">
      <c r="A171" s="248"/>
      <c r="B171" s="9" t="s">
        <v>868</v>
      </c>
      <c r="C171" s="33"/>
      <c r="D171" s="155"/>
      <c r="E171" s="74"/>
      <c r="F171" s="74"/>
      <c r="G171" s="156"/>
      <c r="H171" s="74"/>
      <c r="I171" s="74"/>
      <c r="J171" s="74"/>
      <c r="K171" s="74"/>
      <c r="L171" s="74"/>
      <c r="M171" s="74"/>
      <c r="N171" s="74"/>
      <c r="O171" s="1"/>
      <c r="P171" s="1"/>
    </row>
    <row r="172" spans="1:16" x14ac:dyDescent="0.25">
      <c r="A172" s="242">
        <v>132</v>
      </c>
      <c r="B172" s="2" t="s">
        <v>924</v>
      </c>
      <c r="C172" s="4">
        <v>200</v>
      </c>
      <c r="D172" s="74">
        <v>11.64</v>
      </c>
      <c r="E172" s="74">
        <v>18.04</v>
      </c>
      <c r="F172" s="74">
        <v>3.04</v>
      </c>
      <c r="G172" s="74">
        <v>221.08</v>
      </c>
      <c r="H172" s="74">
        <v>0.38</v>
      </c>
      <c r="I172" s="74">
        <v>0.65</v>
      </c>
      <c r="J172" s="74">
        <v>250</v>
      </c>
      <c r="K172" s="74">
        <v>106</v>
      </c>
      <c r="L172" s="74">
        <v>202</v>
      </c>
      <c r="M172" s="74">
        <v>17</v>
      </c>
      <c r="N172" s="74">
        <v>2.0499999999999998</v>
      </c>
      <c r="O172" s="1"/>
      <c r="P172" s="1"/>
    </row>
    <row r="173" spans="1:16" x14ac:dyDescent="0.25">
      <c r="A173" s="242">
        <v>295</v>
      </c>
      <c r="B173" s="3" t="s">
        <v>685</v>
      </c>
      <c r="C173" s="33">
        <v>50</v>
      </c>
      <c r="D173" s="74">
        <v>1.6</v>
      </c>
      <c r="E173" s="74">
        <v>0.1</v>
      </c>
      <c r="F173" s="74">
        <v>3.3</v>
      </c>
      <c r="G173" s="74">
        <v>20</v>
      </c>
      <c r="H173" s="74">
        <v>0.06</v>
      </c>
      <c r="I173" s="74">
        <v>5</v>
      </c>
      <c r="J173" s="74">
        <v>0</v>
      </c>
      <c r="K173" s="74">
        <v>10</v>
      </c>
      <c r="L173" s="74">
        <v>31</v>
      </c>
      <c r="M173" s="74">
        <v>10</v>
      </c>
      <c r="N173" s="74">
        <v>0.4</v>
      </c>
    </row>
    <row r="174" spans="1:16" s="62" customFormat="1" x14ac:dyDescent="0.25">
      <c r="A174" s="242">
        <v>371</v>
      </c>
      <c r="B174" s="2" t="s">
        <v>886</v>
      </c>
      <c r="C174" s="4">
        <v>10</v>
      </c>
      <c r="D174" s="74">
        <v>0.1</v>
      </c>
      <c r="E174" s="74">
        <v>7.2</v>
      </c>
      <c r="F174" s="74">
        <v>0.1</v>
      </c>
      <c r="G174" s="74">
        <v>57</v>
      </c>
      <c r="H174" s="74">
        <v>0</v>
      </c>
      <c r="I174" s="74">
        <v>0</v>
      </c>
      <c r="J174" s="74">
        <v>40</v>
      </c>
      <c r="K174" s="74">
        <v>0</v>
      </c>
      <c r="L174" s="74">
        <v>3</v>
      </c>
      <c r="M174" s="74">
        <v>0</v>
      </c>
      <c r="N174" s="74">
        <v>0</v>
      </c>
    </row>
    <row r="175" spans="1:16" x14ac:dyDescent="0.25">
      <c r="A175" s="254">
        <v>373</v>
      </c>
      <c r="B175" s="2" t="s">
        <v>869</v>
      </c>
      <c r="C175" s="4">
        <v>20</v>
      </c>
      <c r="D175" s="74">
        <v>4.6399999999999997</v>
      </c>
      <c r="E175" s="74">
        <v>5.9</v>
      </c>
      <c r="F175" s="74">
        <v>0</v>
      </c>
      <c r="G175" s="74">
        <v>72.72</v>
      </c>
      <c r="H175" s="74">
        <v>0</v>
      </c>
      <c r="I175" s="74">
        <v>0.26</v>
      </c>
      <c r="J175" s="74">
        <v>69.38</v>
      </c>
      <c r="K175" s="74">
        <v>333</v>
      </c>
      <c r="L175" s="74">
        <v>199.8</v>
      </c>
      <c r="M175" s="74">
        <v>18.68</v>
      </c>
      <c r="N175" s="74">
        <v>0.26</v>
      </c>
    </row>
    <row r="176" spans="1:16" x14ac:dyDescent="0.25">
      <c r="A176" s="244">
        <v>367</v>
      </c>
      <c r="B176" s="2" t="s">
        <v>920</v>
      </c>
      <c r="C176" s="4">
        <v>200</v>
      </c>
      <c r="D176" s="74">
        <v>2.79</v>
      </c>
      <c r="E176" s="74">
        <v>2.5499999999999998</v>
      </c>
      <c r="F176" s="74">
        <v>13.25</v>
      </c>
      <c r="G176" s="74">
        <v>87.25</v>
      </c>
      <c r="H176" s="74">
        <v>0.02</v>
      </c>
      <c r="I176" s="74">
        <v>0.6</v>
      </c>
      <c r="J176" s="74">
        <v>0</v>
      </c>
      <c r="K176" s="74">
        <v>66</v>
      </c>
      <c r="L176" s="74">
        <v>50</v>
      </c>
      <c r="M176" s="74">
        <v>12</v>
      </c>
      <c r="N176" s="74">
        <v>0.8</v>
      </c>
      <c r="O176" s="1"/>
      <c r="P176" s="1"/>
    </row>
    <row r="177" spans="1:16" x14ac:dyDescent="0.25">
      <c r="A177" s="242" t="s">
        <v>927</v>
      </c>
      <c r="B177" s="2" t="s">
        <v>901</v>
      </c>
      <c r="C177" s="70">
        <v>30</v>
      </c>
      <c r="D177" s="74">
        <v>1.6</v>
      </c>
      <c r="E177" s="74">
        <v>4.2</v>
      </c>
      <c r="F177" s="74">
        <v>17.149999999999999</v>
      </c>
      <c r="G177" s="74">
        <v>112.93</v>
      </c>
      <c r="H177" s="74">
        <v>0.02</v>
      </c>
      <c r="I177" s="74">
        <v>0</v>
      </c>
      <c r="J177" s="74">
        <v>29.92</v>
      </c>
      <c r="K177" s="74">
        <v>5.81</v>
      </c>
      <c r="L177" s="74">
        <v>16.62</v>
      </c>
      <c r="M177" s="74">
        <v>2.4900000000000002</v>
      </c>
      <c r="N177" s="74">
        <v>0.17</v>
      </c>
      <c r="O177" s="1"/>
      <c r="P177" s="1"/>
    </row>
    <row r="178" spans="1:16" s="99" customFormat="1" x14ac:dyDescent="0.25">
      <c r="A178" s="244" t="s">
        <v>927</v>
      </c>
      <c r="B178" s="55" t="s">
        <v>874</v>
      </c>
      <c r="C178" s="98">
        <v>20</v>
      </c>
      <c r="D178" s="159">
        <v>1.1200000000000001</v>
      </c>
      <c r="E178" s="159">
        <v>0.24</v>
      </c>
      <c r="F178" s="159">
        <v>9.8800000000000008</v>
      </c>
      <c r="G178" s="159">
        <v>38</v>
      </c>
      <c r="H178" s="159">
        <v>0.01</v>
      </c>
      <c r="I178" s="159">
        <v>0</v>
      </c>
      <c r="J178" s="159">
        <v>0</v>
      </c>
      <c r="K178" s="159">
        <v>4.8</v>
      </c>
      <c r="L178" s="159">
        <v>21.2</v>
      </c>
      <c r="M178" s="159">
        <v>4.8</v>
      </c>
      <c r="N178" s="159">
        <v>0.64</v>
      </c>
    </row>
    <row r="179" spans="1:16" x14ac:dyDescent="0.25">
      <c r="A179" s="242" t="s">
        <v>927</v>
      </c>
      <c r="B179" s="2" t="s">
        <v>873</v>
      </c>
      <c r="C179" s="4">
        <v>38</v>
      </c>
      <c r="D179" s="74">
        <v>2.2799999999999998</v>
      </c>
      <c r="E179" s="74">
        <v>0.24</v>
      </c>
      <c r="F179" s="74">
        <v>14.46</v>
      </c>
      <c r="G179" s="74">
        <v>69.89</v>
      </c>
      <c r="H179" s="74">
        <v>0.04</v>
      </c>
      <c r="I179" s="74">
        <v>0</v>
      </c>
      <c r="J179" s="74">
        <v>0</v>
      </c>
      <c r="K179" s="74">
        <v>6</v>
      </c>
      <c r="L179" s="74">
        <v>26.4</v>
      </c>
      <c r="M179" s="74">
        <v>4.2</v>
      </c>
      <c r="N179" s="74">
        <v>0.36</v>
      </c>
      <c r="P179" s="25"/>
    </row>
    <row r="180" spans="1:16" x14ac:dyDescent="0.25">
      <c r="A180" s="243"/>
      <c r="B180" s="10" t="s">
        <v>895</v>
      </c>
      <c r="C180" s="4"/>
      <c r="D180" s="76">
        <f>SUM(D172:D179)</f>
        <v>25.770000000000003</v>
      </c>
      <c r="E180" s="76">
        <f t="shared" ref="E180:N180" si="15">SUM(E172:E179)</f>
        <v>38.470000000000006</v>
      </c>
      <c r="F180" s="76">
        <f t="shared" si="15"/>
        <v>61.18</v>
      </c>
      <c r="G180" s="76">
        <f t="shared" si="15"/>
        <v>678.87</v>
      </c>
      <c r="H180" s="76">
        <f t="shared" si="15"/>
        <v>0.53</v>
      </c>
      <c r="I180" s="76">
        <f t="shared" si="15"/>
        <v>6.51</v>
      </c>
      <c r="J180" s="76">
        <f t="shared" si="15"/>
        <v>389.3</v>
      </c>
      <c r="K180" s="76">
        <f t="shared" si="15"/>
        <v>531.6099999999999</v>
      </c>
      <c r="L180" s="76">
        <f t="shared" si="15"/>
        <v>550.02</v>
      </c>
      <c r="M180" s="76">
        <f t="shared" si="15"/>
        <v>69.17</v>
      </c>
      <c r="N180" s="76">
        <f t="shared" si="15"/>
        <v>4.68</v>
      </c>
      <c r="O180" s="1"/>
      <c r="P180" s="1"/>
    </row>
    <row r="181" spans="1:16" x14ac:dyDescent="0.25">
      <c r="A181" s="243"/>
      <c r="B181" s="8" t="s">
        <v>870</v>
      </c>
      <c r="C181" s="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1"/>
      <c r="P181" s="1"/>
    </row>
    <row r="182" spans="1:16" x14ac:dyDescent="0.25">
      <c r="A182" s="243">
        <v>311.31900000000002</v>
      </c>
      <c r="B182" s="2" t="s">
        <v>915</v>
      </c>
      <c r="C182" s="4">
        <v>60</v>
      </c>
      <c r="D182" s="74">
        <v>0.42</v>
      </c>
      <c r="E182" s="74">
        <v>0.06</v>
      </c>
      <c r="F182" s="74">
        <v>1.1399999999999999</v>
      </c>
      <c r="G182" s="74">
        <v>9.6</v>
      </c>
      <c r="H182" s="74">
        <v>0.02</v>
      </c>
      <c r="I182" s="74">
        <v>4.2</v>
      </c>
      <c r="J182" s="74">
        <v>0</v>
      </c>
      <c r="K182" s="74">
        <v>20.399999999999999</v>
      </c>
      <c r="L182" s="74">
        <v>18</v>
      </c>
      <c r="M182" s="74">
        <v>8.4</v>
      </c>
      <c r="N182" s="74">
        <v>0.3</v>
      </c>
      <c r="O182" s="1"/>
      <c r="P182" s="1"/>
    </row>
    <row r="183" spans="1:16" x14ac:dyDescent="0.25">
      <c r="A183" s="242">
        <v>39</v>
      </c>
      <c r="B183" s="2" t="s">
        <v>879</v>
      </c>
      <c r="C183" s="4">
        <v>250</v>
      </c>
      <c r="D183" s="74">
        <v>5.03</v>
      </c>
      <c r="E183" s="74">
        <v>11.3</v>
      </c>
      <c r="F183" s="74">
        <v>32.380000000000003</v>
      </c>
      <c r="G183" s="74">
        <v>149.6</v>
      </c>
      <c r="H183" s="74">
        <v>0.11</v>
      </c>
      <c r="I183" s="74">
        <v>19.03</v>
      </c>
      <c r="J183" s="74">
        <v>0.93</v>
      </c>
      <c r="K183" s="74">
        <v>29.9</v>
      </c>
      <c r="L183" s="74">
        <v>85.75</v>
      </c>
      <c r="M183" s="74">
        <v>30.7</v>
      </c>
      <c r="N183" s="74">
        <v>1.34</v>
      </c>
      <c r="O183" s="1"/>
      <c r="P183" s="25"/>
    </row>
    <row r="184" spans="1:16" x14ac:dyDescent="0.25">
      <c r="A184" s="242">
        <v>235</v>
      </c>
      <c r="B184" s="2" t="s">
        <v>932</v>
      </c>
      <c r="C184" s="4" t="s">
        <v>1024</v>
      </c>
      <c r="D184" s="74">
        <v>12.63</v>
      </c>
      <c r="E184" s="74">
        <v>13.54</v>
      </c>
      <c r="F184" s="74">
        <v>9.16</v>
      </c>
      <c r="G184" s="74">
        <v>208.6</v>
      </c>
      <c r="H184" s="74">
        <v>0.06</v>
      </c>
      <c r="I184" s="74">
        <v>0</v>
      </c>
      <c r="J184" s="74">
        <v>17.5</v>
      </c>
      <c r="K184" s="74">
        <v>16.690000000000001</v>
      </c>
      <c r="L184" s="74">
        <v>148.43</v>
      </c>
      <c r="M184" s="74">
        <v>19.690000000000001</v>
      </c>
      <c r="N184" s="74">
        <v>2.2400000000000002</v>
      </c>
      <c r="O184" s="1"/>
      <c r="P184" s="1"/>
    </row>
    <row r="185" spans="1:16" x14ac:dyDescent="0.25">
      <c r="A185" s="242">
        <v>89</v>
      </c>
      <c r="B185" s="3" t="s">
        <v>905</v>
      </c>
      <c r="C185" s="4">
        <v>150</v>
      </c>
      <c r="D185" s="4">
        <v>2.79</v>
      </c>
      <c r="E185" s="4">
        <v>11.15</v>
      </c>
      <c r="F185" s="4">
        <v>16.93</v>
      </c>
      <c r="G185" s="4">
        <v>179.23</v>
      </c>
      <c r="H185" s="2">
        <v>7.0000000000000007E-2</v>
      </c>
      <c r="I185" s="2">
        <v>12</v>
      </c>
      <c r="J185" s="2">
        <v>0</v>
      </c>
      <c r="K185" s="2">
        <v>57</v>
      </c>
      <c r="L185" s="2">
        <v>97.5</v>
      </c>
      <c r="M185" s="2">
        <v>40.5</v>
      </c>
      <c r="N185" s="2">
        <v>1.2</v>
      </c>
      <c r="O185" s="1"/>
      <c r="P185" s="1"/>
    </row>
    <row r="186" spans="1:16" x14ac:dyDescent="0.25">
      <c r="A186" s="242">
        <v>355</v>
      </c>
      <c r="B186" s="2" t="s">
        <v>686</v>
      </c>
      <c r="C186" s="4">
        <v>200</v>
      </c>
      <c r="D186" s="74">
        <v>0.33</v>
      </c>
      <c r="E186" s="74">
        <v>0</v>
      </c>
      <c r="F186" s="74">
        <v>22.66</v>
      </c>
      <c r="G186" s="74">
        <v>91.98</v>
      </c>
      <c r="H186" s="74">
        <v>0</v>
      </c>
      <c r="I186" s="74">
        <v>0</v>
      </c>
      <c r="J186" s="74">
        <v>0</v>
      </c>
      <c r="K186" s="74">
        <v>0</v>
      </c>
      <c r="L186" s="74">
        <v>0</v>
      </c>
      <c r="M186" s="74">
        <v>1</v>
      </c>
      <c r="N186" s="74">
        <v>0</v>
      </c>
    </row>
    <row r="187" spans="1:16" x14ac:dyDescent="0.25">
      <c r="A187" s="255">
        <v>350</v>
      </c>
      <c r="B187" s="273" t="s">
        <v>1017</v>
      </c>
      <c r="C187" s="4">
        <v>200</v>
      </c>
      <c r="D187" s="74">
        <v>5.8</v>
      </c>
      <c r="E187" s="74">
        <v>5</v>
      </c>
      <c r="F187" s="74">
        <v>8</v>
      </c>
      <c r="G187" s="74">
        <v>112.24</v>
      </c>
      <c r="H187" s="74">
        <v>0.08</v>
      </c>
      <c r="I187" s="74">
        <v>1.4</v>
      </c>
      <c r="J187" s="74">
        <v>40</v>
      </c>
      <c r="K187" s="74">
        <v>240</v>
      </c>
      <c r="L187" s="74">
        <v>180</v>
      </c>
      <c r="M187" s="74">
        <v>28</v>
      </c>
      <c r="N187" s="74">
        <v>0.2</v>
      </c>
      <c r="O187" s="1"/>
      <c r="P187" s="1"/>
    </row>
    <row r="188" spans="1:16" s="38" customFormat="1" x14ac:dyDescent="0.25">
      <c r="A188" s="245" t="s">
        <v>927</v>
      </c>
      <c r="B188" s="16" t="s">
        <v>875</v>
      </c>
      <c r="C188" s="18">
        <v>112</v>
      </c>
      <c r="D188" s="75">
        <v>3.42</v>
      </c>
      <c r="E188" s="75">
        <v>0.36</v>
      </c>
      <c r="F188" s="75">
        <v>21.69</v>
      </c>
      <c r="G188" s="75">
        <v>104.84</v>
      </c>
      <c r="H188" s="75">
        <v>0.05</v>
      </c>
      <c r="I188" s="75">
        <v>0</v>
      </c>
      <c r="J188" s="75">
        <v>0</v>
      </c>
      <c r="K188" s="75">
        <v>9</v>
      </c>
      <c r="L188" s="75">
        <v>28.8</v>
      </c>
      <c r="M188" s="75">
        <v>6.3</v>
      </c>
      <c r="N188" s="75">
        <v>0.54</v>
      </c>
    </row>
    <row r="189" spans="1:16" x14ac:dyDescent="0.25">
      <c r="A189" s="242" t="s">
        <v>927</v>
      </c>
      <c r="B189" s="2" t="s">
        <v>874</v>
      </c>
      <c r="C189" s="4">
        <v>60</v>
      </c>
      <c r="D189" s="74">
        <v>1.4</v>
      </c>
      <c r="E189" s="74">
        <v>0.3</v>
      </c>
      <c r="F189" s="74">
        <v>12.35</v>
      </c>
      <c r="G189" s="74">
        <v>47.5</v>
      </c>
      <c r="H189" s="74">
        <v>0.03</v>
      </c>
      <c r="I189" s="74">
        <v>0</v>
      </c>
      <c r="J189" s="74">
        <v>0</v>
      </c>
      <c r="K189" s="74">
        <v>6</v>
      </c>
      <c r="L189" s="74">
        <v>26.5</v>
      </c>
      <c r="M189" s="74">
        <v>6</v>
      </c>
      <c r="N189" s="74">
        <v>0.8</v>
      </c>
      <c r="O189" s="1"/>
      <c r="P189" s="1"/>
    </row>
    <row r="190" spans="1:16" x14ac:dyDescent="0.25">
      <c r="A190" s="243"/>
      <c r="B190" s="10" t="s">
        <v>896</v>
      </c>
      <c r="C190" s="4"/>
      <c r="D190" s="76">
        <f>SUM(D182:D189)</f>
        <v>31.82</v>
      </c>
      <c r="E190" s="76">
        <f>SUM(E182:E189)</f>
        <v>41.709999999999994</v>
      </c>
      <c r="F190" s="76">
        <f>SUM(F182:F189)</f>
        <v>124.31</v>
      </c>
      <c r="G190" s="76">
        <f t="shared" ref="G190:N190" si="16">SUM(G182:G189)</f>
        <v>903.59</v>
      </c>
      <c r="H190" s="76">
        <f t="shared" si="16"/>
        <v>0.42000000000000004</v>
      </c>
      <c r="I190" s="76">
        <f t="shared" si="16"/>
        <v>36.630000000000003</v>
      </c>
      <c r="J190" s="76">
        <f t="shared" si="16"/>
        <v>58.43</v>
      </c>
      <c r="K190" s="76">
        <f t="shared" si="16"/>
        <v>378.99</v>
      </c>
      <c r="L190" s="76">
        <f t="shared" si="16"/>
        <v>584.98</v>
      </c>
      <c r="M190" s="76">
        <f t="shared" si="16"/>
        <v>140.59000000000003</v>
      </c>
      <c r="N190" s="76">
        <f t="shared" si="16"/>
        <v>6.62</v>
      </c>
      <c r="O190" s="1"/>
      <c r="P190" s="1"/>
    </row>
    <row r="191" spans="1:16" x14ac:dyDescent="0.25">
      <c r="A191" s="243"/>
      <c r="B191" s="10" t="s">
        <v>897</v>
      </c>
      <c r="C191" s="4"/>
      <c r="D191" s="76">
        <f t="shared" ref="D191:N191" si="17">D180+D190</f>
        <v>57.59</v>
      </c>
      <c r="E191" s="76">
        <f t="shared" si="17"/>
        <v>80.180000000000007</v>
      </c>
      <c r="F191" s="76">
        <f t="shared" si="17"/>
        <v>185.49</v>
      </c>
      <c r="G191" s="76">
        <f t="shared" si="17"/>
        <v>1582.46</v>
      </c>
      <c r="H191" s="76">
        <f t="shared" si="17"/>
        <v>0.95000000000000007</v>
      </c>
      <c r="I191" s="76">
        <f t="shared" si="17"/>
        <v>43.14</v>
      </c>
      <c r="J191" s="76">
        <f t="shared" si="17"/>
        <v>447.73</v>
      </c>
      <c r="K191" s="76">
        <f t="shared" si="17"/>
        <v>910.59999999999991</v>
      </c>
      <c r="L191" s="76">
        <f t="shared" si="17"/>
        <v>1135</v>
      </c>
      <c r="M191" s="76">
        <f t="shared" si="17"/>
        <v>209.76000000000005</v>
      </c>
      <c r="N191" s="76">
        <f t="shared" si="17"/>
        <v>11.3</v>
      </c>
      <c r="O191" s="1"/>
      <c r="P191" s="1"/>
    </row>
    <row r="192" spans="1:16" x14ac:dyDescent="0.25">
      <c r="A192" s="249"/>
      <c r="B192" s="1"/>
      <c r="C192" s="14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"/>
      <c r="P192" s="1"/>
    </row>
    <row r="193" spans="1:16" x14ac:dyDescent="0.25">
      <c r="A193" s="256"/>
      <c r="B193" s="58"/>
      <c r="C193" s="72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"/>
      <c r="P193" s="1"/>
    </row>
    <row r="194" spans="1:16" s="231" customFormat="1" x14ac:dyDescent="0.25">
      <c r="A194" s="256"/>
      <c r="B194" s="238"/>
      <c r="C194" s="72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232"/>
      <c r="P194" s="232"/>
    </row>
    <row r="195" spans="1:16" s="231" customFormat="1" x14ac:dyDescent="0.25">
      <c r="A195" s="256"/>
      <c r="B195" s="238"/>
      <c r="C195" s="72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232"/>
      <c r="P195" s="232"/>
    </row>
    <row r="196" spans="1:16" s="231" customFormat="1" x14ac:dyDescent="0.25">
      <c r="A196" s="256"/>
      <c r="B196" s="238"/>
      <c r="C196" s="72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232"/>
      <c r="P196" s="232"/>
    </row>
    <row r="197" spans="1:16" s="231" customFormat="1" x14ac:dyDescent="0.25">
      <c r="A197" s="256"/>
      <c r="B197" s="238"/>
      <c r="C197" s="72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232"/>
      <c r="P197" s="232"/>
    </row>
    <row r="198" spans="1:16" x14ac:dyDescent="0.25">
      <c r="A198" s="305" t="s">
        <v>1048</v>
      </c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  <c r="N198" s="305"/>
      <c r="O198" s="1"/>
      <c r="P198" s="1"/>
    </row>
    <row r="199" spans="1:16" x14ac:dyDescent="0.25">
      <c r="A199" s="300" t="s">
        <v>1049</v>
      </c>
      <c r="B199" s="300"/>
      <c r="C199" s="300"/>
      <c r="D199" s="300"/>
      <c r="E199" s="300"/>
      <c r="F199" s="300"/>
      <c r="G199" s="300"/>
      <c r="H199" s="300"/>
      <c r="I199" s="300"/>
      <c r="J199" s="300"/>
      <c r="K199" s="300"/>
      <c r="L199" s="300"/>
      <c r="M199" s="300"/>
      <c r="N199" s="300"/>
      <c r="O199" s="1"/>
      <c r="P199" s="1"/>
    </row>
    <row r="200" spans="1:16" x14ac:dyDescent="0.25">
      <c r="A200" s="305" t="s">
        <v>1050</v>
      </c>
      <c r="B200" s="305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  <c r="N200" s="305"/>
      <c r="O200" s="1"/>
      <c r="P200" s="1"/>
    </row>
    <row r="201" spans="1:16" x14ac:dyDescent="0.25">
      <c r="A201" s="303" t="s">
        <v>894</v>
      </c>
      <c r="B201" s="303"/>
      <c r="C201" s="303"/>
      <c r="D201" s="304"/>
      <c r="E201" s="304"/>
      <c r="F201" s="304"/>
      <c r="G201" s="303"/>
      <c r="H201" s="304"/>
      <c r="I201" s="304"/>
      <c r="J201" s="304"/>
      <c r="K201" s="304"/>
      <c r="L201" s="304"/>
      <c r="M201" s="304"/>
      <c r="N201" s="304"/>
      <c r="O201" s="1"/>
      <c r="P201" s="1"/>
    </row>
    <row r="202" spans="1:16" x14ac:dyDescent="0.25">
      <c r="A202" s="246" t="s">
        <v>859</v>
      </c>
      <c r="B202" s="5" t="s">
        <v>848</v>
      </c>
      <c r="C202" s="301" t="s">
        <v>849</v>
      </c>
      <c r="D202" s="298" t="s">
        <v>861</v>
      </c>
      <c r="E202" s="299"/>
      <c r="F202" s="296"/>
      <c r="G202" s="151" t="s">
        <v>850</v>
      </c>
      <c r="H202" s="298" t="s">
        <v>860</v>
      </c>
      <c r="I202" s="299"/>
      <c r="J202" s="299"/>
      <c r="K202" s="299" t="s">
        <v>854</v>
      </c>
      <c r="L202" s="299"/>
      <c r="M202" s="299"/>
      <c r="N202" s="299"/>
      <c r="O202" s="1"/>
      <c r="P202" s="1"/>
    </row>
    <row r="203" spans="1:16" x14ac:dyDescent="0.25">
      <c r="A203" s="247" t="s">
        <v>866</v>
      </c>
      <c r="B203" s="3"/>
      <c r="C203" s="306"/>
      <c r="D203" s="152" t="s">
        <v>862</v>
      </c>
      <c r="E203" s="74" t="s">
        <v>863</v>
      </c>
      <c r="F203" s="153" t="s">
        <v>864</v>
      </c>
      <c r="G203" s="154" t="s">
        <v>865</v>
      </c>
      <c r="H203" s="152" t="s">
        <v>851</v>
      </c>
      <c r="I203" s="74" t="s">
        <v>852</v>
      </c>
      <c r="J203" s="74" t="s">
        <v>853</v>
      </c>
      <c r="K203" s="74" t="s">
        <v>855</v>
      </c>
      <c r="L203" s="74" t="s">
        <v>856</v>
      </c>
      <c r="M203" s="74" t="s">
        <v>857</v>
      </c>
      <c r="N203" s="74" t="s">
        <v>858</v>
      </c>
      <c r="O203" s="1"/>
      <c r="P203" s="1"/>
    </row>
    <row r="204" spans="1:16" x14ac:dyDescent="0.25">
      <c r="A204" s="248"/>
      <c r="B204" s="9" t="s">
        <v>868</v>
      </c>
      <c r="C204" s="33"/>
      <c r="D204" s="155"/>
      <c r="E204" s="74"/>
      <c r="F204" s="74"/>
      <c r="G204" s="156"/>
      <c r="H204" s="74"/>
      <c r="I204" s="74"/>
      <c r="J204" s="74"/>
      <c r="K204" s="74"/>
      <c r="L204" s="74"/>
      <c r="M204" s="74"/>
      <c r="N204" s="74"/>
      <c r="O204" s="1"/>
      <c r="P204" s="1"/>
    </row>
    <row r="205" spans="1:16" x14ac:dyDescent="0.25">
      <c r="A205" s="242">
        <v>59</v>
      </c>
      <c r="B205" s="3" t="s">
        <v>309</v>
      </c>
      <c r="C205" s="4">
        <v>250</v>
      </c>
      <c r="D205" s="74">
        <v>6.98</v>
      </c>
      <c r="E205" s="74">
        <v>7.65</v>
      </c>
      <c r="F205" s="74">
        <v>24.66</v>
      </c>
      <c r="G205" s="74">
        <v>195.1</v>
      </c>
      <c r="H205" s="74">
        <v>7.0000000000000007E-2</v>
      </c>
      <c r="I205" s="74">
        <v>0.6</v>
      </c>
      <c r="J205" s="74">
        <v>25</v>
      </c>
      <c r="K205" s="74">
        <v>118</v>
      </c>
      <c r="L205" s="74">
        <v>125</v>
      </c>
      <c r="M205" s="74">
        <v>16</v>
      </c>
      <c r="N205" s="74">
        <v>0.4</v>
      </c>
      <c r="O205" s="1"/>
      <c r="P205" s="1"/>
    </row>
    <row r="206" spans="1:16" x14ac:dyDescent="0.25">
      <c r="A206" s="243">
        <v>140</v>
      </c>
      <c r="B206" s="2" t="s">
        <v>885</v>
      </c>
      <c r="C206" s="4">
        <v>40</v>
      </c>
      <c r="D206" s="74">
        <v>5.0999999999999996</v>
      </c>
      <c r="E206" s="74">
        <v>4.5999999999999996</v>
      </c>
      <c r="F206" s="74">
        <v>0.3</v>
      </c>
      <c r="G206" s="74">
        <v>62.8</v>
      </c>
      <c r="H206" s="74">
        <v>0.03</v>
      </c>
      <c r="I206" s="74">
        <v>0</v>
      </c>
      <c r="J206" s="74">
        <v>100</v>
      </c>
      <c r="K206" s="74">
        <v>22</v>
      </c>
      <c r="L206" s="74">
        <v>77</v>
      </c>
      <c r="M206" s="74">
        <v>5</v>
      </c>
      <c r="N206" s="74">
        <v>1</v>
      </c>
      <c r="O206" s="1"/>
      <c r="P206" s="1"/>
    </row>
    <row r="207" spans="1:16" x14ac:dyDescent="0.25">
      <c r="A207" s="254">
        <v>373</v>
      </c>
      <c r="B207" s="2" t="s">
        <v>869</v>
      </c>
      <c r="C207" s="4">
        <v>20</v>
      </c>
      <c r="D207" s="74">
        <v>4.6399999999999997</v>
      </c>
      <c r="E207" s="74">
        <v>5.9</v>
      </c>
      <c r="F207" s="74">
        <v>0</v>
      </c>
      <c r="G207" s="74">
        <v>72.72</v>
      </c>
      <c r="H207" s="74">
        <v>0</v>
      </c>
      <c r="I207" s="74">
        <v>0.26</v>
      </c>
      <c r="J207" s="74">
        <v>69.38</v>
      </c>
      <c r="K207" s="74">
        <v>333</v>
      </c>
      <c r="L207" s="74">
        <v>199.8</v>
      </c>
      <c r="M207" s="74">
        <v>18.68</v>
      </c>
      <c r="N207" s="74">
        <v>0.26</v>
      </c>
    </row>
    <row r="208" spans="1:16" x14ac:dyDescent="0.25">
      <c r="A208" s="242">
        <v>371</v>
      </c>
      <c r="B208" s="2" t="s">
        <v>886</v>
      </c>
      <c r="C208" s="24">
        <v>10</v>
      </c>
      <c r="D208" s="161">
        <v>0.1</v>
      </c>
      <c r="E208" s="161">
        <v>7.2</v>
      </c>
      <c r="F208" s="161">
        <v>0.1</v>
      </c>
      <c r="G208" s="161">
        <v>57</v>
      </c>
      <c r="H208" s="161">
        <v>0</v>
      </c>
      <c r="I208" s="161">
        <v>0</v>
      </c>
      <c r="J208" s="161">
        <v>40</v>
      </c>
      <c r="K208" s="161">
        <v>0</v>
      </c>
      <c r="L208" s="161">
        <v>3</v>
      </c>
      <c r="M208" s="161">
        <v>0</v>
      </c>
      <c r="N208" s="161">
        <v>0</v>
      </c>
      <c r="O208" s="1"/>
      <c r="P208" s="1"/>
    </row>
    <row r="209" spans="1:16" x14ac:dyDescent="0.25">
      <c r="A209" s="243">
        <v>347</v>
      </c>
      <c r="B209" s="2" t="s">
        <v>889</v>
      </c>
      <c r="C209" s="4">
        <v>200</v>
      </c>
      <c r="D209" s="74">
        <v>3.7</v>
      </c>
      <c r="E209" s="74">
        <v>3.93</v>
      </c>
      <c r="F209" s="74">
        <v>25.95</v>
      </c>
      <c r="G209" s="74">
        <v>153.91999999999999</v>
      </c>
      <c r="H209" s="74">
        <v>0.02</v>
      </c>
      <c r="I209" s="74">
        <v>0</v>
      </c>
      <c r="J209" s="74">
        <v>0.03</v>
      </c>
      <c r="K209" s="74">
        <v>111.4</v>
      </c>
      <c r="L209" s="74">
        <v>125.64</v>
      </c>
      <c r="M209" s="74">
        <v>20.28</v>
      </c>
      <c r="N209" s="74">
        <v>0.66</v>
      </c>
      <c r="O209" s="1"/>
      <c r="P209" s="1"/>
    </row>
    <row r="210" spans="1:16" s="99" customFormat="1" x14ac:dyDescent="0.25">
      <c r="A210" s="244" t="s">
        <v>927</v>
      </c>
      <c r="B210" s="55" t="s">
        <v>874</v>
      </c>
      <c r="C210" s="98">
        <v>20</v>
      </c>
      <c r="D210" s="159">
        <v>1.1200000000000001</v>
      </c>
      <c r="E210" s="159">
        <v>0.24</v>
      </c>
      <c r="F210" s="159">
        <v>9.8800000000000008</v>
      </c>
      <c r="G210" s="159">
        <v>38</v>
      </c>
      <c r="H210" s="159">
        <v>0.01</v>
      </c>
      <c r="I210" s="159">
        <v>0</v>
      </c>
      <c r="J210" s="159">
        <v>0</v>
      </c>
      <c r="K210" s="159">
        <v>4.8</v>
      </c>
      <c r="L210" s="159">
        <v>21.2</v>
      </c>
      <c r="M210" s="159">
        <v>4.8</v>
      </c>
      <c r="N210" s="159">
        <v>0.64</v>
      </c>
    </row>
    <row r="211" spans="1:16" x14ac:dyDescent="0.25">
      <c r="A211" s="242" t="s">
        <v>927</v>
      </c>
      <c r="B211" s="2" t="s">
        <v>873</v>
      </c>
      <c r="C211" s="4">
        <v>38</v>
      </c>
      <c r="D211" s="74">
        <v>2.2799999999999998</v>
      </c>
      <c r="E211" s="74">
        <v>0.24</v>
      </c>
      <c r="F211" s="74">
        <v>14.46</v>
      </c>
      <c r="G211" s="74">
        <v>69.89</v>
      </c>
      <c r="H211" s="74">
        <v>0.04</v>
      </c>
      <c r="I211" s="74">
        <v>0</v>
      </c>
      <c r="J211" s="74">
        <v>0</v>
      </c>
      <c r="K211" s="74">
        <v>6</v>
      </c>
      <c r="L211" s="74">
        <v>26.4</v>
      </c>
      <c r="M211" s="74">
        <v>4.2</v>
      </c>
      <c r="N211" s="74">
        <v>0.36</v>
      </c>
      <c r="P211" s="25"/>
    </row>
    <row r="212" spans="1:16" x14ac:dyDescent="0.25">
      <c r="A212" s="242"/>
      <c r="B212" s="10" t="s">
        <v>895</v>
      </c>
      <c r="C212" s="4"/>
      <c r="D212" s="76">
        <f t="shared" ref="D212:N212" si="18">SUM(D205:D211)</f>
        <v>23.92</v>
      </c>
      <c r="E212" s="76">
        <f t="shared" si="18"/>
        <v>29.759999999999994</v>
      </c>
      <c r="F212" s="76">
        <f t="shared" si="18"/>
        <v>75.350000000000009</v>
      </c>
      <c r="G212" s="76">
        <f t="shared" si="18"/>
        <v>649.42999999999995</v>
      </c>
      <c r="H212" s="76">
        <f t="shared" si="18"/>
        <v>0.17</v>
      </c>
      <c r="I212" s="76">
        <f t="shared" si="18"/>
        <v>0.86</v>
      </c>
      <c r="J212" s="76">
        <f t="shared" si="18"/>
        <v>234.41</v>
      </c>
      <c r="K212" s="76">
        <f t="shared" si="18"/>
        <v>595.19999999999993</v>
      </c>
      <c r="L212" s="76">
        <f t="shared" si="18"/>
        <v>578.04000000000008</v>
      </c>
      <c r="M212" s="76">
        <f t="shared" si="18"/>
        <v>68.960000000000008</v>
      </c>
      <c r="N212" s="76">
        <f t="shared" si="18"/>
        <v>3.32</v>
      </c>
      <c r="O212" s="1"/>
      <c r="P212" s="1"/>
    </row>
    <row r="213" spans="1:16" x14ac:dyDescent="0.25">
      <c r="A213" s="242"/>
      <c r="B213" s="8" t="s">
        <v>870</v>
      </c>
      <c r="C213" s="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1"/>
      <c r="P213" s="1"/>
    </row>
    <row r="214" spans="1:16" x14ac:dyDescent="0.25">
      <c r="A214" s="243">
        <v>311.31900000000002</v>
      </c>
      <c r="B214" s="2" t="s">
        <v>915</v>
      </c>
      <c r="C214" s="4">
        <v>60</v>
      </c>
      <c r="D214" s="74">
        <v>0.42</v>
      </c>
      <c r="E214" s="74">
        <v>0.06</v>
      </c>
      <c r="F214" s="74">
        <v>1.1399999999999999</v>
      </c>
      <c r="G214" s="74">
        <v>9.6</v>
      </c>
      <c r="H214" s="74">
        <v>0.02</v>
      </c>
      <c r="I214" s="74">
        <v>4.2</v>
      </c>
      <c r="J214" s="74">
        <v>0</v>
      </c>
      <c r="K214" s="74">
        <v>20.399999999999999</v>
      </c>
      <c r="L214" s="74">
        <v>18</v>
      </c>
      <c r="M214" s="74">
        <v>8.4</v>
      </c>
      <c r="N214" s="74">
        <v>0.3</v>
      </c>
      <c r="O214" s="1"/>
      <c r="P214" s="1"/>
    </row>
    <row r="215" spans="1:16" x14ac:dyDescent="0.25">
      <c r="A215" s="242">
        <v>41</v>
      </c>
      <c r="B215" s="2" t="s">
        <v>899</v>
      </c>
      <c r="C215" s="4">
        <v>250</v>
      </c>
      <c r="D215" s="74">
        <v>1.93</v>
      </c>
      <c r="E215" s="74">
        <v>6.34</v>
      </c>
      <c r="F215" s="74">
        <v>10.050000000000001</v>
      </c>
      <c r="G215" s="74">
        <v>104.16</v>
      </c>
      <c r="H215" s="74">
        <v>0.08</v>
      </c>
      <c r="I215" s="74">
        <v>50</v>
      </c>
      <c r="J215" s="74">
        <v>25</v>
      </c>
      <c r="K215" s="74">
        <v>50</v>
      </c>
      <c r="L215" s="74">
        <v>45</v>
      </c>
      <c r="M215" s="74">
        <v>18</v>
      </c>
      <c r="N215" s="74">
        <v>1</v>
      </c>
      <c r="O215" s="1"/>
    </row>
    <row r="216" spans="1:16" s="38" customFormat="1" x14ac:dyDescent="0.25">
      <c r="A216" s="242">
        <v>205</v>
      </c>
      <c r="B216" s="2" t="s">
        <v>907</v>
      </c>
      <c r="C216" s="4" t="s">
        <v>904</v>
      </c>
      <c r="D216" s="74">
        <v>14.13</v>
      </c>
      <c r="E216" s="74">
        <v>38.130000000000003</v>
      </c>
      <c r="F216" s="74">
        <v>12.66</v>
      </c>
      <c r="G216" s="74">
        <v>450.63</v>
      </c>
      <c r="H216" s="74">
        <v>0.28000000000000003</v>
      </c>
      <c r="I216" s="74">
        <v>28.99</v>
      </c>
      <c r="J216" s="74">
        <v>24</v>
      </c>
      <c r="K216" s="74">
        <v>48.72</v>
      </c>
      <c r="L216" s="74">
        <v>133.55000000000001</v>
      </c>
      <c r="M216" s="74">
        <v>21.8</v>
      </c>
      <c r="N216" s="74">
        <v>1.98</v>
      </c>
    </row>
    <row r="217" spans="1:16" x14ac:dyDescent="0.25">
      <c r="A217" s="242">
        <v>309</v>
      </c>
      <c r="B217" s="2" t="s">
        <v>881</v>
      </c>
      <c r="C217" s="4">
        <v>150</v>
      </c>
      <c r="D217" s="74">
        <v>3.19</v>
      </c>
      <c r="E217" s="74">
        <v>6.06</v>
      </c>
      <c r="F217" s="74">
        <v>23.29</v>
      </c>
      <c r="G217" s="75">
        <v>160.44999999999999</v>
      </c>
      <c r="H217" s="74">
        <v>0.21</v>
      </c>
      <c r="I217" s="74">
        <v>33.9</v>
      </c>
      <c r="J217" s="74">
        <v>30.45</v>
      </c>
      <c r="K217" s="74">
        <v>47.25</v>
      </c>
      <c r="L217" s="74">
        <v>122.16</v>
      </c>
      <c r="M217" s="74">
        <v>42.34</v>
      </c>
      <c r="N217" s="74">
        <v>1.54</v>
      </c>
      <c r="O217" s="1"/>
      <c r="P217" s="1"/>
    </row>
    <row r="218" spans="1:16" x14ac:dyDescent="0.25">
      <c r="A218" s="243">
        <v>365</v>
      </c>
      <c r="B218" s="2" t="s">
        <v>880</v>
      </c>
      <c r="C218" s="4">
        <v>200</v>
      </c>
      <c r="D218" s="74">
        <v>1</v>
      </c>
      <c r="E218" s="74">
        <v>0.2</v>
      </c>
      <c r="F218" s="74">
        <v>0</v>
      </c>
      <c r="G218" s="74">
        <v>36</v>
      </c>
      <c r="H218" s="74">
        <v>0.02</v>
      </c>
      <c r="I218" s="74">
        <v>4</v>
      </c>
      <c r="J218" s="74">
        <v>0</v>
      </c>
      <c r="K218" s="74">
        <v>14</v>
      </c>
      <c r="L218" s="74">
        <v>14</v>
      </c>
      <c r="M218" s="74">
        <v>8</v>
      </c>
      <c r="N218" s="74">
        <v>2.8</v>
      </c>
      <c r="O218" s="1"/>
      <c r="P218" s="1"/>
    </row>
    <row r="219" spans="1:16" x14ac:dyDescent="0.25">
      <c r="A219" s="252" t="s">
        <v>929</v>
      </c>
      <c r="B219" s="42" t="s">
        <v>908</v>
      </c>
      <c r="C219" s="4">
        <v>200</v>
      </c>
      <c r="D219" s="74">
        <v>0.8</v>
      </c>
      <c r="E219" s="74">
        <v>0.8</v>
      </c>
      <c r="F219" s="74">
        <v>19.600000000000001</v>
      </c>
      <c r="G219" s="74">
        <v>94</v>
      </c>
      <c r="H219" s="74">
        <v>0.06</v>
      </c>
      <c r="I219" s="74">
        <v>20</v>
      </c>
      <c r="J219" s="74">
        <v>0</v>
      </c>
      <c r="K219" s="74">
        <v>16</v>
      </c>
      <c r="L219" s="74">
        <v>22</v>
      </c>
      <c r="M219" s="74">
        <v>18</v>
      </c>
      <c r="N219" s="74">
        <v>4.4000000000000004</v>
      </c>
      <c r="O219" s="1"/>
      <c r="P219" s="1"/>
    </row>
    <row r="220" spans="1:16" s="38" customFormat="1" x14ac:dyDescent="0.25">
      <c r="A220" s="244" t="s">
        <v>927</v>
      </c>
      <c r="B220" s="55" t="s">
        <v>875</v>
      </c>
      <c r="C220" s="18">
        <v>112</v>
      </c>
      <c r="D220" s="75">
        <v>3.42</v>
      </c>
      <c r="E220" s="75">
        <v>0.36</v>
      </c>
      <c r="F220" s="75">
        <v>21.69</v>
      </c>
      <c r="G220" s="75">
        <v>104.84</v>
      </c>
      <c r="H220" s="75">
        <v>0.05</v>
      </c>
      <c r="I220" s="75">
        <v>0</v>
      </c>
      <c r="J220" s="75">
        <v>0</v>
      </c>
      <c r="K220" s="75">
        <v>9</v>
      </c>
      <c r="L220" s="75">
        <v>28.8</v>
      </c>
      <c r="M220" s="75">
        <v>6.3</v>
      </c>
      <c r="N220" s="75">
        <v>0.54</v>
      </c>
    </row>
    <row r="221" spans="1:16" x14ac:dyDescent="0.25">
      <c r="A221" s="252" t="s">
        <v>927</v>
      </c>
      <c r="B221" s="42" t="s">
        <v>874</v>
      </c>
      <c r="C221" s="4">
        <v>60</v>
      </c>
      <c r="D221" s="74">
        <v>1.4</v>
      </c>
      <c r="E221" s="74">
        <v>0.3</v>
      </c>
      <c r="F221" s="74">
        <v>12.35</v>
      </c>
      <c r="G221" s="74">
        <v>47.5</v>
      </c>
      <c r="H221" s="74">
        <v>0.03</v>
      </c>
      <c r="I221" s="74">
        <v>0</v>
      </c>
      <c r="J221" s="74">
        <v>0</v>
      </c>
      <c r="K221" s="74">
        <v>6</v>
      </c>
      <c r="L221" s="74">
        <v>26.5</v>
      </c>
      <c r="M221" s="74">
        <v>6</v>
      </c>
      <c r="N221" s="74">
        <v>0.8</v>
      </c>
      <c r="O221" s="1"/>
      <c r="P221" s="1"/>
    </row>
    <row r="222" spans="1:16" x14ac:dyDescent="0.25">
      <c r="A222" s="252"/>
      <c r="B222" s="78" t="s">
        <v>896</v>
      </c>
      <c r="C222" s="4"/>
      <c r="D222" s="76">
        <f>SUM(D214:D221)</f>
        <v>26.29</v>
      </c>
      <c r="E222" s="76">
        <f t="shared" ref="E222:N222" si="19">SUM(E214:E221)</f>
        <v>52.25</v>
      </c>
      <c r="F222" s="76">
        <f t="shared" si="19"/>
        <v>100.78</v>
      </c>
      <c r="G222" s="76">
        <f t="shared" si="19"/>
        <v>1007.18</v>
      </c>
      <c r="H222" s="76">
        <f t="shared" si="19"/>
        <v>0.75</v>
      </c>
      <c r="I222" s="76">
        <f t="shared" si="19"/>
        <v>141.09</v>
      </c>
      <c r="J222" s="76">
        <f t="shared" si="19"/>
        <v>79.45</v>
      </c>
      <c r="K222" s="76">
        <f t="shared" si="19"/>
        <v>211.37</v>
      </c>
      <c r="L222" s="76">
        <f t="shared" si="19"/>
        <v>410.01000000000005</v>
      </c>
      <c r="M222" s="76">
        <f t="shared" si="19"/>
        <v>128.84</v>
      </c>
      <c r="N222" s="76">
        <f t="shared" si="19"/>
        <v>13.36</v>
      </c>
      <c r="O222" s="1"/>
      <c r="P222" s="1"/>
    </row>
    <row r="223" spans="1:16" x14ac:dyDescent="0.25">
      <c r="A223" s="243"/>
      <c r="B223" s="10" t="s">
        <v>897</v>
      </c>
      <c r="C223" s="4"/>
      <c r="D223" s="76">
        <f t="shared" ref="D223:N223" si="20">D212+D222</f>
        <v>50.21</v>
      </c>
      <c r="E223" s="76">
        <f t="shared" si="20"/>
        <v>82.009999999999991</v>
      </c>
      <c r="F223" s="76">
        <f t="shared" si="20"/>
        <v>176.13</v>
      </c>
      <c r="G223" s="76">
        <f t="shared" si="20"/>
        <v>1656.61</v>
      </c>
      <c r="H223" s="76">
        <f t="shared" si="20"/>
        <v>0.92</v>
      </c>
      <c r="I223" s="76">
        <f t="shared" si="20"/>
        <v>141.95000000000002</v>
      </c>
      <c r="J223" s="76">
        <f t="shared" si="20"/>
        <v>313.86</v>
      </c>
      <c r="K223" s="76">
        <f t="shared" si="20"/>
        <v>806.56999999999994</v>
      </c>
      <c r="L223" s="76">
        <f t="shared" si="20"/>
        <v>988.05000000000018</v>
      </c>
      <c r="M223" s="76">
        <f t="shared" si="20"/>
        <v>197.8</v>
      </c>
      <c r="N223" s="76">
        <f t="shared" si="20"/>
        <v>16.68</v>
      </c>
      <c r="O223" s="1"/>
      <c r="P223" s="1"/>
    </row>
    <row r="224" spans="1:16" x14ac:dyDescent="0.25">
      <c r="A224" s="249"/>
      <c r="B224" s="1"/>
      <c r="C224" s="14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"/>
      <c r="P224" s="1"/>
    </row>
    <row r="225" spans="1:16" x14ac:dyDescent="0.25">
      <c r="A225" s="249"/>
      <c r="B225" s="1"/>
      <c r="C225" s="14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"/>
      <c r="P225" s="1"/>
    </row>
    <row r="226" spans="1:16" s="231" customFormat="1" x14ac:dyDescent="0.25">
      <c r="A226" s="249"/>
      <c r="B226" s="232"/>
      <c r="C226" s="14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232"/>
      <c r="P226" s="232"/>
    </row>
    <row r="227" spans="1:16" s="231" customFormat="1" x14ac:dyDescent="0.25">
      <c r="A227" s="249"/>
      <c r="B227" s="232"/>
      <c r="C227" s="14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232"/>
      <c r="P227" s="232"/>
    </row>
    <row r="228" spans="1:16" s="231" customFormat="1" x14ac:dyDescent="0.25">
      <c r="A228" s="249"/>
      <c r="B228" s="232"/>
      <c r="C228" s="14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232"/>
      <c r="P228" s="232"/>
    </row>
    <row r="229" spans="1:16" s="231" customFormat="1" x14ac:dyDescent="0.25">
      <c r="A229" s="249"/>
      <c r="B229" s="232"/>
      <c r="C229" s="14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232"/>
      <c r="P229" s="232"/>
    </row>
    <row r="230" spans="1:16" s="231" customFormat="1" x14ac:dyDescent="0.25">
      <c r="A230" s="249"/>
      <c r="B230" s="232"/>
      <c r="C230" s="14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232"/>
      <c r="P230" s="232"/>
    </row>
    <row r="231" spans="1:16" x14ac:dyDescent="0.25">
      <c r="A231" s="305" t="s">
        <v>1051</v>
      </c>
      <c r="B231" s="305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  <c r="O231" s="1"/>
      <c r="P231" s="1"/>
    </row>
    <row r="232" spans="1:16" x14ac:dyDescent="0.25">
      <c r="A232" s="300" t="s">
        <v>1053</v>
      </c>
      <c r="B232" s="300"/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1"/>
      <c r="P232" s="1"/>
    </row>
    <row r="233" spans="1:16" x14ac:dyDescent="0.25">
      <c r="A233" s="305" t="s">
        <v>1052</v>
      </c>
      <c r="B233" s="305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  <c r="N233" s="305"/>
      <c r="O233" s="1"/>
      <c r="P233" s="1"/>
    </row>
    <row r="234" spans="1:16" x14ac:dyDescent="0.25">
      <c r="A234" s="303" t="s">
        <v>1054</v>
      </c>
      <c r="B234" s="303"/>
      <c r="C234" s="303"/>
      <c r="D234" s="304"/>
      <c r="E234" s="304"/>
      <c r="F234" s="304"/>
      <c r="G234" s="303"/>
      <c r="H234" s="304"/>
      <c r="I234" s="304"/>
      <c r="J234" s="304"/>
      <c r="K234" s="304"/>
      <c r="L234" s="304"/>
      <c r="M234" s="304"/>
      <c r="N234" s="304"/>
      <c r="O234" s="1"/>
      <c r="P234" s="1"/>
    </row>
    <row r="235" spans="1:16" x14ac:dyDescent="0.25">
      <c r="A235" s="246" t="s">
        <v>859</v>
      </c>
      <c r="B235" s="5" t="s">
        <v>848</v>
      </c>
      <c r="C235" s="301" t="s">
        <v>849</v>
      </c>
      <c r="D235" s="298" t="s">
        <v>861</v>
      </c>
      <c r="E235" s="299"/>
      <c r="F235" s="296"/>
      <c r="G235" s="151" t="s">
        <v>850</v>
      </c>
      <c r="H235" s="298" t="s">
        <v>860</v>
      </c>
      <c r="I235" s="299"/>
      <c r="J235" s="299"/>
      <c r="K235" s="299" t="s">
        <v>854</v>
      </c>
      <c r="L235" s="299"/>
      <c r="M235" s="299"/>
      <c r="N235" s="299"/>
      <c r="O235" s="1"/>
      <c r="P235" s="1"/>
    </row>
    <row r="236" spans="1:16" x14ac:dyDescent="0.25">
      <c r="A236" s="247" t="s">
        <v>866</v>
      </c>
      <c r="B236" s="3"/>
      <c r="C236" s="306"/>
      <c r="D236" s="152" t="s">
        <v>862</v>
      </c>
      <c r="E236" s="74" t="s">
        <v>863</v>
      </c>
      <c r="F236" s="153" t="s">
        <v>864</v>
      </c>
      <c r="G236" s="154" t="s">
        <v>865</v>
      </c>
      <c r="H236" s="152" t="s">
        <v>851</v>
      </c>
      <c r="I236" s="74" t="s">
        <v>852</v>
      </c>
      <c r="J236" s="74" t="s">
        <v>853</v>
      </c>
      <c r="K236" s="74" t="s">
        <v>855</v>
      </c>
      <c r="L236" s="74" t="s">
        <v>856</v>
      </c>
      <c r="M236" s="74" t="s">
        <v>857</v>
      </c>
      <c r="N236" s="74" t="s">
        <v>858</v>
      </c>
      <c r="O236" s="1"/>
      <c r="P236" s="1"/>
    </row>
    <row r="237" spans="1:16" x14ac:dyDescent="0.25">
      <c r="A237" s="248"/>
      <c r="B237" s="9" t="s">
        <v>868</v>
      </c>
      <c r="C237" s="33"/>
      <c r="D237" s="155"/>
      <c r="E237" s="74"/>
      <c r="F237" s="74"/>
      <c r="G237" s="156"/>
      <c r="H237" s="74"/>
      <c r="I237" s="74"/>
      <c r="J237" s="74"/>
      <c r="K237" s="74"/>
      <c r="L237" s="74"/>
      <c r="M237" s="74"/>
      <c r="N237" s="74"/>
      <c r="O237" s="1"/>
      <c r="P237" s="1"/>
    </row>
    <row r="238" spans="1:16" x14ac:dyDescent="0.25">
      <c r="A238" s="243">
        <v>311.31900000000002</v>
      </c>
      <c r="B238" s="2" t="s">
        <v>915</v>
      </c>
      <c r="C238" s="4">
        <v>60</v>
      </c>
      <c r="D238" s="74">
        <v>0.42</v>
      </c>
      <c r="E238" s="74">
        <v>0.06</v>
      </c>
      <c r="F238" s="74">
        <v>1.1399999999999999</v>
      </c>
      <c r="G238" s="74">
        <v>9.6</v>
      </c>
      <c r="H238" s="74">
        <v>0.02</v>
      </c>
      <c r="I238" s="74">
        <v>4.2</v>
      </c>
      <c r="J238" s="74">
        <v>0</v>
      </c>
      <c r="K238" s="74">
        <v>20.399999999999999</v>
      </c>
      <c r="L238" s="74">
        <v>18</v>
      </c>
      <c r="M238" s="74">
        <v>8.4</v>
      </c>
      <c r="N238" s="74">
        <v>0.3</v>
      </c>
      <c r="O238" s="1"/>
      <c r="P238" s="1"/>
    </row>
    <row r="239" spans="1:16" x14ac:dyDescent="0.25">
      <c r="A239" s="242">
        <v>209</v>
      </c>
      <c r="B239" s="69" t="s">
        <v>888</v>
      </c>
      <c r="C239" s="4">
        <v>180</v>
      </c>
      <c r="D239" s="74">
        <v>22.54</v>
      </c>
      <c r="E239" s="74">
        <v>17.329999999999998</v>
      </c>
      <c r="F239" s="74">
        <v>22.13</v>
      </c>
      <c r="G239" s="74">
        <v>334.08</v>
      </c>
      <c r="H239" s="74">
        <v>0.17</v>
      </c>
      <c r="I239" s="74">
        <v>10.119999999999999</v>
      </c>
      <c r="J239" s="74">
        <v>0</v>
      </c>
      <c r="K239" s="74">
        <v>35.200000000000003</v>
      </c>
      <c r="L239" s="74">
        <v>206.8</v>
      </c>
      <c r="M239" s="74">
        <v>48.2</v>
      </c>
      <c r="N239" s="74">
        <v>3.08</v>
      </c>
      <c r="O239" s="1"/>
      <c r="P239" s="1"/>
    </row>
    <row r="240" spans="1:16" x14ac:dyDescent="0.25">
      <c r="A240" s="242">
        <v>368</v>
      </c>
      <c r="B240" s="295" t="s">
        <v>714</v>
      </c>
      <c r="C240" s="4">
        <v>200</v>
      </c>
      <c r="D240" s="74">
        <v>0</v>
      </c>
      <c r="E240" s="74">
        <v>0</v>
      </c>
      <c r="F240" s="74">
        <v>11.28</v>
      </c>
      <c r="G240" s="74">
        <v>45.12</v>
      </c>
      <c r="H240" s="74">
        <v>0</v>
      </c>
      <c r="I240" s="74">
        <v>0</v>
      </c>
      <c r="J240" s="74">
        <v>0</v>
      </c>
      <c r="K240" s="74">
        <v>6</v>
      </c>
      <c r="L240" s="74">
        <v>4</v>
      </c>
      <c r="M240" s="74">
        <v>3</v>
      </c>
      <c r="N240" s="74">
        <v>0.4</v>
      </c>
    </row>
    <row r="241" spans="1:16" s="99" customFormat="1" x14ac:dyDescent="0.25">
      <c r="A241" s="244" t="s">
        <v>927</v>
      </c>
      <c r="B241" s="55" t="s">
        <v>874</v>
      </c>
      <c r="C241" s="98">
        <v>20</v>
      </c>
      <c r="D241" s="159">
        <v>1.1200000000000001</v>
      </c>
      <c r="E241" s="159">
        <v>0.24</v>
      </c>
      <c r="F241" s="159">
        <v>9.8800000000000008</v>
      </c>
      <c r="G241" s="159">
        <v>38</v>
      </c>
      <c r="H241" s="159">
        <v>0.01</v>
      </c>
      <c r="I241" s="159">
        <v>0</v>
      </c>
      <c r="J241" s="159">
        <v>0</v>
      </c>
      <c r="K241" s="159">
        <v>4.8</v>
      </c>
      <c r="L241" s="159">
        <v>21.2</v>
      </c>
      <c r="M241" s="159">
        <v>4.8</v>
      </c>
      <c r="N241" s="159">
        <v>0.64</v>
      </c>
    </row>
    <row r="242" spans="1:16" x14ac:dyDescent="0.25">
      <c r="A242" s="242" t="s">
        <v>927</v>
      </c>
      <c r="B242" s="2" t="s">
        <v>873</v>
      </c>
      <c r="C242" s="4">
        <v>38</v>
      </c>
      <c r="D242" s="74">
        <v>2.2799999999999998</v>
      </c>
      <c r="E242" s="74">
        <v>0.24</v>
      </c>
      <c r="F242" s="74">
        <v>14.46</v>
      </c>
      <c r="G242" s="74">
        <v>69.89</v>
      </c>
      <c r="H242" s="74">
        <v>0.04</v>
      </c>
      <c r="I242" s="74">
        <v>0</v>
      </c>
      <c r="J242" s="74">
        <v>0</v>
      </c>
      <c r="K242" s="74">
        <v>6</v>
      </c>
      <c r="L242" s="74">
        <v>26.4</v>
      </c>
      <c r="M242" s="74">
        <v>4.2</v>
      </c>
      <c r="N242" s="74">
        <v>0.36</v>
      </c>
      <c r="P242" s="25"/>
    </row>
    <row r="243" spans="1:16" x14ac:dyDescent="0.25">
      <c r="A243" s="252" t="s">
        <v>929</v>
      </c>
      <c r="B243" s="42" t="s">
        <v>908</v>
      </c>
      <c r="C243" s="4">
        <v>200</v>
      </c>
      <c r="D243" s="74">
        <v>0.8</v>
      </c>
      <c r="E243" s="74">
        <v>0.8</v>
      </c>
      <c r="F243" s="74">
        <v>19.600000000000001</v>
      </c>
      <c r="G243" s="74">
        <v>94</v>
      </c>
      <c r="H243" s="74">
        <v>0.06</v>
      </c>
      <c r="I243" s="74">
        <v>20</v>
      </c>
      <c r="J243" s="74">
        <v>0</v>
      </c>
      <c r="K243" s="74">
        <v>16</v>
      </c>
      <c r="L243" s="74">
        <v>22</v>
      </c>
      <c r="M243" s="74">
        <v>18</v>
      </c>
      <c r="N243" s="74">
        <v>4.4000000000000004</v>
      </c>
      <c r="O243" s="1"/>
      <c r="P243" s="1"/>
    </row>
    <row r="244" spans="1:16" x14ac:dyDescent="0.25">
      <c r="A244" s="242"/>
      <c r="B244" s="10" t="s">
        <v>895</v>
      </c>
      <c r="C244" s="4"/>
      <c r="D244" s="76">
        <f>SUM(D238:D243)</f>
        <v>27.160000000000004</v>
      </c>
      <c r="E244" s="76">
        <f t="shared" ref="E244:N244" si="21">SUM(E238:E243)</f>
        <v>18.669999999999995</v>
      </c>
      <c r="F244" s="76">
        <f t="shared" si="21"/>
        <v>78.490000000000009</v>
      </c>
      <c r="G244" s="76">
        <f t="shared" si="21"/>
        <v>590.69000000000005</v>
      </c>
      <c r="H244" s="76">
        <f t="shared" si="21"/>
        <v>0.30000000000000004</v>
      </c>
      <c r="I244" s="76">
        <f t="shared" si="21"/>
        <v>34.32</v>
      </c>
      <c r="J244" s="76">
        <f t="shared" si="21"/>
        <v>0</v>
      </c>
      <c r="K244" s="76">
        <f t="shared" si="21"/>
        <v>88.4</v>
      </c>
      <c r="L244" s="76">
        <f t="shared" si="21"/>
        <v>298.39999999999998</v>
      </c>
      <c r="M244" s="76">
        <f t="shared" si="21"/>
        <v>86.600000000000009</v>
      </c>
      <c r="N244" s="76">
        <f t="shared" si="21"/>
        <v>9.18</v>
      </c>
      <c r="O244" s="1"/>
      <c r="P244" s="1"/>
    </row>
    <row r="245" spans="1:16" x14ac:dyDescent="0.25">
      <c r="A245" s="242"/>
      <c r="B245" s="8" t="s">
        <v>870</v>
      </c>
      <c r="C245" s="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1"/>
      <c r="P245" s="1"/>
    </row>
    <row r="246" spans="1:16" x14ac:dyDescent="0.25">
      <c r="A246" s="243">
        <v>311.31900000000002</v>
      </c>
      <c r="B246" s="2" t="s">
        <v>915</v>
      </c>
      <c r="C246" s="4">
        <v>60</v>
      </c>
      <c r="D246" s="74">
        <v>0.42</v>
      </c>
      <c r="E246" s="74">
        <v>0.06</v>
      </c>
      <c r="F246" s="74">
        <v>1.1399999999999999</v>
      </c>
      <c r="G246" s="74">
        <v>9.6</v>
      </c>
      <c r="H246" s="74">
        <v>0.02</v>
      </c>
      <c r="I246" s="74">
        <v>4.2</v>
      </c>
      <c r="J246" s="74">
        <v>0</v>
      </c>
      <c r="K246" s="74">
        <v>20.399999999999999</v>
      </c>
      <c r="L246" s="74">
        <v>18</v>
      </c>
      <c r="M246" s="74">
        <v>8.4</v>
      </c>
      <c r="N246" s="74">
        <v>0.3</v>
      </c>
      <c r="O246" s="1"/>
      <c r="P246" s="1"/>
    </row>
    <row r="247" spans="1:16" x14ac:dyDescent="0.25">
      <c r="A247" s="242">
        <v>48</v>
      </c>
      <c r="B247" s="2" t="s">
        <v>783</v>
      </c>
      <c r="C247" s="4">
        <v>250</v>
      </c>
      <c r="D247" s="74">
        <v>3.75</v>
      </c>
      <c r="E247" s="74">
        <v>3.29</v>
      </c>
      <c r="F247" s="74">
        <v>16.84</v>
      </c>
      <c r="G247" s="74">
        <v>111.94</v>
      </c>
      <c r="H247" s="74">
        <v>0.35</v>
      </c>
      <c r="I247" s="74">
        <v>13.63</v>
      </c>
      <c r="J247" s="74">
        <v>16.45</v>
      </c>
      <c r="K247" s="74">
        <v>28.09</v>
      </c>
      <c r="L247" s="74">
        <v>97.76</v>
      </c>
      <c r="M247" s="74">
        <v>14.75</v>
      </c>
      <c r="N247" s="74">
        <v>1.52</v>
      </c>
      <c r="O247" s="1"/>
      <c r="P247" s="1"/>
    </row>
    <row r="248" spans="1:16" x14ac:dyDescent="0.25">
      <c r="A248" s="242">
        <v>173</v>
      </c>
      <c r="B248" s="3" t="s">
        <v>906</v>
      </c>
      <c r="C248" s="4">
        <v>120</v>
      </c>
      <c r="D248" s="4">
        <v>13.19</v>
      </c>
      <c r="E248" s="4">
        <v>11.53</v>
      </c>
      <c r="F248" s="4">
        <v>4.8</v>
      </c>
      <c r="G248" s="4">
        <v>175.75</v>
      </c>
      <c r="H248" s="2">
        <v>0.17</v>
      </c>
      <c r="I248" s="2">
        <v>4.2300000000000004</v>
      </c>
      <c r="J248" s="2">
        <v>47.18</v>
      </c>
      <c r="K248" s="2">
        <v>89.1</v>
      </c>
      <c r="L248" s="2">
        <v>320.39999999999998</v>
      </c>
      <c r="M248" s="2">
        <v>85.21</v>
      </c>
      <c r="N248" s="2">
        <v>1.94</v>
      </c>
      <c r="O248" s="1"/>
      <c r="P248" s="25"/>
    </row>
    <row r="249" spans="1:16" s="38" customFormat="1" x14ac:dyDescent="0.25">
      <c r="A249" s="257">
        <v>284</v>
      </c>
      <c r="B249" s="16" t="s">
        <v>876</v>
      </c>
      <c r="C249" s="18">
        <v>150</v>
      </c>
      <c r="D249" s="18">
        <v>3.88</v>
      </c>
      <c r="E249" s="18">
        <v>5.08</v>
      </c>
      <c r="F249" s="18">
        <v>40.270000000000003</v>
      </c>
      <c r="G249" s="18">
        <v>225.17</v>
      </c>
      <c r="H249" s="16">
        <v>0.03</v>
      </c>
      <c r="I249" s="16">
        <v>0</v>
      </c>
      <c r="J249" s="16">
        <v>20</v>
      </c>
      <c r="K249" s="16">
        <v>3.88</v>
      </c>
      <c r="L249" s="16">
        <v>55.4</v>
      </c>
      <c r="M249" s="16">
        <v>18</v>
      </c>
      <c r="N249" s="16">
        <v>0.36</v>
      </c>
      <c r="O249" s="67"/>
    </row>
    <row r="250" spans="1:16" x14ac:dyDescent="0.25">
      <c r="A250" s="242">
        <v>358</v>
      </c>
      <c r="B250" s="2" t="s">
        <v>401</v>
      </c>
      <c r="C250" s="4">
        <v>200</v>
      </c>
      <c r="D250" s="74">
        <v>0.25</v>
      </c>
      <c r="E250" s="74">
        <v>0.25</v>
      </c>
      <c r="F250" s="74">
        <v>25.35</v>
      </c>
      <c r="G250" s="74">
        <v>104.07</v>
      </c>
      <c r="H250" s="74">
        <v>0.02</v>
      </c>
      <c r="I250" s="74">
        <v>5.4</v>
      </c>
      <c r="J250" s="74">
        <v>0</v>
      </c>
      <c r="K250" s="74">
        <v>12</v>
      </c>
      <c r="L250" s="74">
        <v>4</v>
      </c>
      <c r="M250" s="74">
        <v>4</v>
      </c>
      <c r="N250" s="74">
        <v>0.8</v>
      </c>
      <c r="O250" s="1"/>
      <c r="P250" s="1"/>
    </row>
    <row r="251" spans="1:16" x14ac:dyDescent="0.25">
      <c r="A251" s="255">
        <v>350</v>
      </c>
      <c r="B251" s="273" t="s">
        <v>1017</v>
      </c>
      <c r="C251" s="4">
        <v>200</v>
      </c>
      <c r="D251" s="74">
        <v>5.8</v>
      </c>
      <c r="E251" s="74">
        <v>5</v>
      </c>
      <c r="F251" s="74">
        <v>8</v>
      </c>
      <c r="G251" s="74">
        <v>112.24</v>
      </c>
      <c r="H251" s="74">
        <v>0.08</v>
      </c>
      <c r="I251" s="74">
        <v>1.4</v>
      </c>
      <c r="J251" s="74">
        <v>40</v>
      </c>
      <c r="K251" s="74">
        <v>240</v>
      </c>
      <c r="L251" s="74">
        <v>180</v>
      </c>
      <c r="M251" s="74">
        <v>28</v>
      </c>
      <c r="N251" s="74">
        <v>0.2</v>
      </c>
      <c r="O251" s="1"/>
      <c r="P251" s="1"/>
    </row>
    <row r="252" spans="1:16" s="38" customFormat="1" x14ac:dyDescent="0.25">
      <c r="A252" s="245" t="s">
        <v>927</v>
      </c>
      <c r="B252" s="16" t="s">
        <v>875</v>
      </c>
      <c r="C252" s="18">
        <v>112</v>
      </c>
      <c r="D252" s="75">
        <v>3.42</v>
      </c>
      <c r="E252" s="75">
        <v>0.36</v>
      </c>
      <c r="F252" s="75">
        <v>21.69</v>
      </c>
      <c r="G252" s="75">
        <v>104.84</v>
      </c>
      <c r="H252" s="75">
        <v>0.05</v>
      </c>
      <c r="I252" s="75">
        <v>0</v>
      </c>
      <c r="J252" s="75">
        <v>0</v>
      </c>
      <c r="K252" s="75">
        <v>9</v>
      </c>
      <c r="L252" s="75">
        <v>28.8</v>
      </c>
      <c r="M252" s="75">
        <v>6.3</v>
      </c>
      <c r="N252" s="75">
        <v>0.54</v>
      </c>
    </row>
    <row r="253" spans="1:16" x14ac:dyDescent="0.25">
      <c r="A253" s="242" t="s">
        <v>927</v>
      </c>
      <c r="B253" s="2" t="s">
        <v>874</v>
      </c>
      <c r="C253" s="4">
        <v>60</v>
      </c>
      <c r="D253" s="74">
        <v>1.4</v>
      </c>
      <c r="E253" s="74">
        <v>0.3</v>
      </c>
      <c r="F253" s="74">
        <v>12.35</v>
      </c>
      <c r="G253" s="74">
        <v>47.5</v>
      </c>
      <c r="H253" s="74">
        <v>0.03</v>
      </c>
      <c r="I253" s="74">
        <v>0</v>
      </c>
      <c r="J253" s="74">
        <v>0</v>
      </c>
      <c r="K253" s="74">
        <v>6</v>
      </c>
      <c r="L253" s="74">
        <v>26.5</v>
      </c>
      <c r="M253" s="74">
        <v>6</v>
      </c>
      <c r="N253" s="74">
        <v>0.8</v>
      </c>
      <c r="O253" s="1"/>
      <c r="P253" s="1"/>
    </row>
    <row r="254" spans="1:16" x14ac:dyDescent="0.25">
      <c r="A254" s="242"/>
      <c r="B254" s="10" t="s">
        <v>896</v>
      </c>
      <c r="C254" s="4"/>
      <c r="D254" s="76">
        <f>SUM(D246:D253)</f>
        <v>32.11</v>
      </c>
      <c r="E254" s="76">
        <f t="shared" ref="E254:N254" si="22">SUM(E246:E253)</f>
        <v>25.87</v>
      </c>
      <c r="F254" s="76">
        <f t="shared" si="22"/>
        <v>130.44</v>
      </c>
      <c r="G254" s="76">
        <f t="shared" si="22"/>
        <v>891.11</v>
      </c>
      <c r="H254" s="76">
        <f t="shared" si="22"/>
        <v>0.75000000000000011</v>
      </c>
      <c r="I254" s="76">
        <f t="shared" si="22"/>
        <v>28.86</v>
      </c>
      <c r="J254" s="76">
        <f t="shared" si="22"/>
        <v>123.63</v>
      </c>
      <c r="K254" s="76">
        <f t="shared" si="22"/>
        <v>408.46999999999997</v>
      </c>
      <c r="L254" s="76">
        <f t="shared" si="22"/>
        <v>730.8599999999999</v>
      </c>
      <c r="M254" s="76">
        <f t="shared" si="22"/>
        <v>170.66</v>
      </c>
      <c r="N254" s="76">
        <f t="shared" si="22"/>
        <v>6.46</v>
      </c>
      <c r="O254" s="1"/>
      <c r="P254" s="1"/>
    </row>
    <row r="255" spans="1:16" x14ac:dyDescent="0.25">
      <c r="A255" s="243"/>
      <c r="B255" s="10" t="s">
        <v>897</v>
      </c>
      <c r="C255" s="4"/>
      <c r="D255" s="76">
        <f t="shared" ref="D255:N255" si="23">D244+D254</f>
        <v>59.27</v>
      </c>
      <c r="E255" s="76">
        <f t="shared" si="23"/>
        <v>44.539999999999992</v>
      </c>
      <c r="F255" s="76">
        <f t="shared" si="23"/>
        <v>208.93</v>
      </c>
      <c r="G255" s="76">
        <f t="shared" si="23"/>
        <v>1481.8000000000002</v>
      </c>
      <c r="H255" s="76">
        <f t="shared" si="23"/>
        <v>1.0500000000000003</v>
      </c>
      <c r="I255" s="76">
        <f t="shared" si="23"/>
        <v>63.18</v>
      </c>
      <c r="J255" s="76">
        <f t="shared" si="23"/>
        <v>123.63</v>
      </c>
      <c r="K255" s="76">
        <f t="shared" si="23"/>
        <v>496.87</v>
      </c>
      <c r="L255" s="76">
        <f t="shared" si="23"/>
        <v>1029.2599999999998</v>
      </c>
      <c r="M255" s="76">
        <f t="shared" si="23"/>
        <v>257.26</v>
      </c>
      <c r="N255" s="76">
        <f t="shared" si="23"/>
        <v>15.64</v>
      </c>
      <c r="O255" s="1"/>
      <c r="P255" s="1"/>
    </row>
    <row r="256" spans="1:16" x14ac:dyDescent="0.25">
      <c r="A256" s="249"/>
      <c r="B256" s="1"/>
      <c r="C256" s="14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"/>
      <c r="P256" s="1"/>
    </row>
    <row r="257" spans="1:16" x14ac:dyDescent="0.25">
      <c r="A257" s="249"/>
      <c r="B257" s="1"/>
      <c r="C257" s="14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"/>
      <c r="P257" s="1"/>
    </row>
    <row r="258" spans="1:16" s="231" customFormat="1" x14ac:dyDescent="0.25">
      <c r="A258" s="249"/>
      <c r="B258" s="232"/>
      <c r="C258" s="14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232"/>
      <c r="P258" s="232"/>
    </row>
    <row r="259" spans="1:16" s="231" customFormat="1" x14ac:dyDescent="0.25">
      <c r="A259" s="249"/>
      <c r="B259" s="232"/>
      <c r="C259" s="14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232"/>
      <c r="P259" s="232"/>
    </row>
    <row r="260" spans="1:16" s="231" customFormat="1" x14ac:dyDescent="0.25">
      <c r="A260" s="249"/>
      <c r="B260" s="232"/>
      <c r="C260" s="14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232"/>
      <c r="P260" s="232"/>
    </row>
    <row r="261" spans="1:16" s="231" customFormat="1" x14ac:dyDescent="0.25">
      <c r="A261" s="249"/>
      <c r="B261" s="232"/>
      <c r="C261" s="14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232"/>
      <c r="P261" s="232"/>
    </row>
    <row r="262" spans="1:16" s="231" customFormat="1" x14ac:dyDescent="0.25">
      <c r="A262" s="249"/>
      <c r="B262" s="232"/>
      <c r="C262" s="14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232"/>
      <c r="P262" s="232"/>
    </row>
    <row r="263" spans="1:16" s="231" customFormat="1" x14ac:dyDescent="0.25">
      <c r="A263" s="249"/>
      <c r="B263" s="232"/>
      <c r="C263" s="14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232"/>
      <c r="P263" s="232"/>
    </row>
    <row r="264" spans="1:16" x14ac:dyDescent="0.25">
      <c r="A264" s="305" t="s">
        <v>1055</v>
      </c>
      <c r="B264" s="305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  <c r="N264" s="305"/>
      <c r="O264" s="1"/>
      <c r="P264" s="1"/>
    </row>
    <row r="265" spans="1:16" x14ac:dyDescent="0.25">
      <c r="A265" s="300" t="s">
        <v>1056</v>
      </c>
      <c r="B265" s="300"/>
      <c r="C265" s="300"/>
      <c r="D265" s="300"/>
      <c r="E265" s="300"/>
      <c r="F265" s="300"/>
      <c r="G265" s="300"/>
      <c r="H265" s="300"/>
      <c r="I265" s="300"/>
      <c r="J265" s="300"/>
      <c r="K265" s="300"/>
      <c r="L265" s="300"/>
      <c r="M265" s="300"/>
      <c r="N265" s="300"/>
      <c r="O265" s="1"/>
      <c r="P265" s="1"/>
    </row>
    <row r="266" spans="1:16" x14ac:dyDescent="0.25">
      <c r="A266" s="305" t="s">
        <v>1057</v>
      </c>
      <c r="B266" s="305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  <c r="N266" s="305"/>
      <c r="O266" s="1"/>
      <c r="P266" s="1"/>
    </row>
    <row r="267" spans="1:16" x14ac:dyDescent="0.25">
      <c r="A267" s="303" t="s">
        <v>1054</v>
      </c>
      <c r="B267" s="303"/>
      <c r="C267" s="303"/>
      <c r="D267" s="304"/>
      <c r="E267" s="304"/>
      <c r="F267" s="304"/>
      <c r="G267" s="303"/>
      <c r="H267" s="304"/>
      <c r="I267" s="304"/>
      <c r="J267" s="304"/>
      <c r="K267" s="304"/>
      <c r="L267" s="304"/>
      <c r="M267" s="304"/>
      <c r="N267" s="304"/>
      <c r="O267" s="1"/>
      <c r="P267" s="1"/>
    </row>
    <row r="268" spans="1:16" x14ac:dyDescent="0.25">
      <c r="A268" s="246" t="s">
        <v>859</v>
      </c>
      <c r="B268" s="5" t="s">
        <v>848</v>
      </c>
      <c r="C268" s="301" t="s">
        <v>849</v>
      </c>
      <c r="D268" s="298" t="s">
        <v>861</v>
      </c>
      <c r="E268" s="299"/>
      <c r="F268" s="296"/>
      <c r="G268" s="151" t="s">
        <v>850</v>
      </c>
      <c r="H268" s="298" t="s">
        <v>860</v>
      </c>
      <c r="I268" s="299"/>
      <c r="J268" s="299"/>
      <c r="K268" s="299" t="s">
        <v>854</v>
      </c>
      <c r="L268" s="299"/>
      <c r="M268" s="299"/>
      <c r="N268" s="299"/>
      <c r="O268" s="1"/>
      <c r="P268" s="1"/>
    </row>
    <row r="269" spans="1:16" x14ac:dyDescent="0.25">
      <c r="A269" s="247" t="s">
        <v>866</v>
      </c>
      <c r="B269" s="3"/>
      <c r="C269" s="306"/>
      <c r="D269" s="152" t="s">
        <v>862</v>
      </c>
      <c r="E269" s="74" t="s">
        <v>863</v>
      </c>
      <c r="F269" s="153" t="s">
        <v>864</v>
      </c>
      <c r="G269" s="154" t="s">
        <v>865</v>
      </c>
      <c r="H269" s="152" t="s">
        <v>851</v>
      </c>
      <c r="I269" s="74" t="s">
        <v>852</v>
      </c>
      <c r="J269" s="74" t="s">
        <v>853</v>
      </c>
      <c r="K269" s="74" t="s">
        <v>855</v>
      </c>
      <c r="L269" s="74" t="s">
        <v>856</v>
      </c>
      <c r="M269" s="74" t="s">
        <v>857</v>
      </c>
      <c r="N269" s="74" t="s">
        <v>858</v>
      </c>
      <c r="O269" s="1"/>
      <c r="P269" s="1"/>
    </row>
    <row r="270" spans="1:16" x14ac:dyDescent="0.25">
      <c r="A270" s="248"/>
      <c r="B270" s="9" t="s">
        <v>868</v>
      </c>
      <c r="C270" s="33"/>
      <c r="D270" s="155"/>
      <c r="E270" s="74"/>
      <c r="F270" s="74"/>
      <c r="G270" s="156"/>
      <c r="H270" s="74"/>
      <c r="I270" s="74"/>
      <c r="J270" s="74"/>
      <c r="K270" s="74"/>
      <c r="L270" s="74"/>
      <c r="M270" s="74"/>
      <c r="N270" s="74"/>
      <c r="O270" s="1"/>
      <c r="P270" s="1"/>
    </row>
    <row r="271" spans="1:16" x14ac:dyDescent="0.25">
      <c r="A271" s="242">
        <v>157</v>
      </c>
      <c r="B271" s="3" t="s">
        <v>110</v>
      </c>
      <c r="C271" s="18">
        <v>200</v>
      </c>
      <c r="D271" s="159">
        <v>25.8</v>
      </c>
      <c r="E271" s="159">
        <v>9.9700000000000006</v>
      </c>
      <c r="F271" s="159">
        <v>52.72</v>
      </c>
      <c r="G271" s="159">
        <v>453.81</v>
      </c>
      <c r="H271" s="75">
        <v>0.12</v>
      </c>
      <c r="I271" s="75">
        <v>0.5</v>
      </c>
      <c r="J271" s="75">
        <v>15</v>
      </c>
      <c r="K271" s="75">
        <v>198</v>
      </c>
      <c r="L271" s="75">
        <v>297</v>
      </c>
      <c r="M271" s="75">
        <v>45</v>
      </c>
      <c r="N271" s="75">
        <v>0.9</v>
      </c>
    </row>
    <row r="272" spans="1:16" x14ac:dyDescent="0.25">
      <c r="A272" s="242">
        <v>343</v>
      </c>
      <c r="B272" s="3" t="s">
        <v>122</v>
      </c>
      <c r="C272" s="4">
        <v>30</v>
      </c>
      <c r="D272" s="75">
        <v>0.17</v>
      </c>
      <c r="E272" s="75">
        <v>0</v>
      </c>
      <c r="F272" s="75">
        <v>3.55</v>
      </c>
      <c r="G272" s="75">
        <v>14.89</v>
      </c>
      <c r="H272" s="75">
        <v>0</v>
      </c>
      <c r="I272" s="75">
        <v>1.1000000000000001</v>
      </c>
      <c r="J272" s="75">
        <v>0</v>
      </c>
      <c r="K272" s="75">
        <v>3.26</v>
      </c>
      <c r="L272" s="75">
        <v>2.86</v>
      </c>
      <c r="M272" s="75">
        <v>0.88</v>
      </c>
      <c r="N272" s="75">
        <v>0.1</v>
      </c>
      <c r="O272" s="1"/>
      <c r="P272" s="1"/>
    </row>
    <row r="273" spans="1:17" x14ac:dyDescent="0.25">
      <c r="A273" s="242" t="s">
        <v>927</v>
      </c>
      <c r="B273" s="2" t="s">
        <v>901</v>
      </c>
      <c r="C273" s="4">
        <v>30</v>
      </c>
      <c r="D273" s="74">
        <v>1.92</v>
      </c>
      <c r="E273" s="74">
        <v>6.05</v>
      </c>
      <c r="F273" s="74">
        <v>20.58</v>
      </c>
      <c r="G273" s="74">
        <v>135.51</v>
      </c>
      <c r="H273" s="74">
        <v>0.03</v>
      </c>
      <c r="I273" s="74">
        <v>0</v>
      </c>
      <c r="J273" s="74">
        <v>35.909999999999997</v>
      </c>
      <c r="K273" s="74">
        <v>6.92</v>
      </c>
      <c r="L273" s="74">
        <v>19.95</v>
      </c>
      <c r="M273" s="74">
        <v>6.98</v>
      </c>
      <c r="N273" s="74">
        <v>0.24</v>
      </c>
      <c r="O273" s="1"/>
      <c r="P273" s="1"/>
    </row>
    <row r="274" spans="1:17" x14ac:dyDescent="0.25">
      <c r="A274" s="242">
        <v>371</v>
      </c>
      <c r="B274" s="2" t="s">
        <v>886</v>
      </c>
      <c r="C274" s="24">
        <v>10</v>
      </c>
      <c r="D274" s="161">
        <v>0.1</v>
      </c>
      <c r="E274" s="161">
        <v>7.2</v>
      </c>
      <c r="F274" s="161">
        <v>0.1</v>
      </c>
      <c r="G274" s="161">
        <v>57</v>
      </c>
      <c r="H274" s="161">
        <v>0</v>
      </c>
      <c r="I274" s="161">
        <v>0</v>
      </c>
      <c r="J274" s="161">
        <v>40</v>
      </c>
      <c r="K274" s="161">
        <v>0</v>
      </c>
      <c r="L274" s="161">
        <v>3</v>
      </c>
      <c r="M274" s="161">
        <v>0</v>
      </c>
      <c r="N274" s="161">
        <v>0</v>
      </c>
      <c r="O274" s="1"/>
      <c r="P274" s="1"/>
    </row>
    <row r="275" spans="1:17" x14ac:dyDescent="0.25">
      <c r="A275" s="243">
        <v>362</v>
      </c>
      <c r="B275" s="2" t="s">
        <v>782</v>
      </c>
      <c r="C275" s="4">
        <v>200</v>
      </c>
      <c r="D275" s="74">
        <v>1.4</v>
      </c>
      <c r="E275" s="74">
        <v>1.6</v>
      </c>
      <c r="F275" s="74">
        <v>17.350000000000001</v>
      </c>
      <c r="G275" s="74">
        <v>89.32</v>
      </c>
      <c r="H275" s="74">
        <v>0.01</v>
      </c>
      <c r="I275" s="74">
        <v>0.24</v>
      </c>
      <c r="J275" s="74">
        <v>0.02</v>
      </c>
      <c r="K275" s="74">
        <v>55.54</v>
      </c>
      <c r="L275" s="74">
        <v>47.4</v>
      </c>
      <c r="M275" s="74">
        <v>8.34</v>
      </c>
      <c r="N275" s="74">
        <v>0.13</v>
      </c>
      <c r="O275" s="1"/>
      <c r="P275" s="1"/>
    </row>
    <row r="276" spans="1:17" x14ac:dyDescent="0.25">
      <c r="A276" s="242">
        <v>350</v>
      </c>
      <c r="B276" s="273" t="s">
        <v>1017</v>
      </c>
      <c r="C276" s="4">
        <v>200</v>
      </c>
      <c r="D276" s="74">
        <v>5.6</v>
      </c>
      <c r="E276" s="74">
        <v>6.38</v>
      </c>
      <c r="F276" s="74">
        <v>8.18</v>
      </c>
      <c r="G276" s="74">
        <v>112.24</v>
      </c>
      <c r="H276" s="74">
        <v>0.08</v>
      </c>
      <c r="I276" s="74">
        <v>1.4</v>
      </c>
      <c r="J276" s="74">
        <v>40</v>
      </c>
      <c r="K276" s="74">
        <v>240</v>
      </c>
      <c r="L276" s="74">
        <v>180</v>
      </c>
      <c r="M276" s="74">
        <v>28</v>
      </c>
      <c r="N276" s="74">
        <v>0.2</v>
      </c>
      <c r="O276" s="1"/>
      <c r="P276" s="1"/>
    </row>
    <row r="277" spans="1:17" x14ac:dyDescent="0.25">
      <c r="A277" s="242" t="s">
        <v>927</v>
      </c>
      <c r="B277" s="2" t="s">
        <v>873</v>
      </c>
      <c r="C277" s="4">
        <v>38</v>
      </c>
      <c r="D277" s="74">
        <v>2.2799999999999998</v>
      </c>
      <c r="E277" s="74">
        <v>0.24</v>
      </c>
      <c r="F277" s="74">
        <v>14.46</v>
      </c>
      <c r="G277" s="74">
        <v>69.89</v>
      </c>
      <c r="H277" s="74">
        <v>0.04</v>
      </c>
      <c r="I277" s="74">
        <v>0</v>
      </c>
      <c r="J277" s="74">
        <v>0</v>
      </c>
      <c r="K277" s="74">
        <v>6</v>
      </c>
      <c r="L277" s="74">
        <v>26.4</v>
      </c>
      <c r="M277" s="74">
        <v>4.2</v>
      </c>
      <c r="N277" s="74">
        <v>0.36</v>
      </c>
      <c r="P277" s="25"/>
    </row>
    <row r="278" spans="1:17" x14ac:dyDescent="0.25">
      <c r="A278" s="242"/>
      <c r="B278" s="10" t="s">
        <v>895</v>
      </c>
      <c r="C278" s="4"/>
      <c r="D278" s="76">
        <f>SUM(D271:D277)</f>
        <v>37.270000000000003</v>
      </c>
      <c r="E278" s="76">
        <f t="shared" ref="E278:N278" si="24">SUM(E271:E277)</f>
        <v>31.439999999999998</v>
      </c>
      <c r="F278" s="76">
        <f t="shared" si="24"/>
        <v>116.94</v>
      </c>
      <c r="G278" s="76">
        <f t="shared" si="24"/>
        <v>932.66</v>
      </c>
      <c r="H278" s="76">
        <f t="shared" si="24"/>
        <v>0.27999999999999997</v>
      </c>
      <c r="I278" s="76">
        <f t="shared" si="24"/>
        <v>3.24</v>
      </c>
      <c r="J278" s="76">
        <f t="shared" si="24"/>
        <v>130.93</v>
      </c>
      <c r="K278" s="76">
        <f t="shared" si="24"/>
        <v>509.71999999999997</v>
      </c>
      <c r="L278" s="76">
        <f t="shared" si="24"/>
        <v>576.61</v>
      </c>
      <c r="M278" s="76">
        <f t="shared" si="24"/>
        <v>93.4</v>
      </c>
      <c r="N278" s="76">
        <f t="shared" si="24"/>
        <v>1.9300000000000002</v>
      </c>
      <c r="O278" s="1"/>
      <c r="P278" s="1"/>
    </row>
    <row r="279" spans="1:17" x14ac:dyDescent="0.25">
      <c r="A279" s="242"/>
      <c r="B279" s="8" t="s">
        <v>870</v>
      </c>
      <c r="C279" s="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1"/>
      <c r="P279" s="1"/>
    </row>
    <row r="280" spans="1:17" x14ac:dyDescent="0.25">
      <c r="A280" s="243">
        <v>311.31900000000002</v>
      </c>
      <c r="B280" s="2" t="s">
        <v>915</v>
      </c>
      <c r="C280" s="4">
        <v>60</v>
      </c>
      <c r="D280" s="74">
        <v>0.42</v>
      </c>
      <c r="E280" s="74">
        <v>0.06</v>
      </c>
      <c r="F280" s="74">
        <v>1.1399999999999999</v>
      </c>
      <c r="G280" s="74">
        <v>9.6</v>
      </c>
      <c r="H280" s="74">
        <v>0.02</v>
      </c>
      <c r="I280" s="74">
        <v>4.2</v>
      </c>
      <c r="J280" s="74">
        <v>0</v>
      </c>
      <c r="K280" s="74">
        <v>20.399999999999999</v>
      </c>
      <c r="L280" s="74">
        <v>18</v>
      </c>
      <c r="M280" s="74">
        <v>8.4</v>
      </c>
      <c r="N280" s="74">
        <v>0.3</v>
      </c>
      <c r="O280" s="1"/>
      <c r="P280" s="1"/>
    </row>
    <row r="281" spans="1:17" s="38" customFormat="1" x14ac:dyDescent="0.25">
      <c r="A281" s="245">
        <v>43</v>
      </c>
      <c r="B281" s="16" t="s">
        <v>715</v>
      </c>
      <c r="C281" s="18">
        <v>250</v>
      </c>
      <c r="D281" s="75">
        <v>1.93</v>
      </c>
      <c r="E281" s="75">
        <v>5.86</v>
      </c>
      <c r="F281" s="75">
        <v>12.59</v>
      </c>
      <c r="G281" s="75">
        <v>115.24</v>
      </c>
      <c r="H281" s="75">
        <v>0.06</v>
      </c>
      <c r="I281" s="75">
        <v>27.5</v>
      </c>
      <c r="J281" s="75">
        <v>0</v>
      </c>
      <c r="K281" s="75">
        <v>39.25</v>
      </c>
      <c r="L281" s="75">
        <v>74.099999999999994</v>
      </c>
      <c r="M281" s="75">
        <v>29.16</v>
      </c>
      <c r="N281" s="75">
        <v>0.92</v>
      </c>
      <c r="O281" s="67"/>
      <c r="P281" s="67"/>
    </row>
    <row r="282" spans="1:17" x14ac:dyDescent="0.25">
      <c r="A282" s="242">
        <v>235</v>
      </c>
      <c r="B282" s="295" t="s">
        <v>1025</v>
      </c>
      <c r="C282" s="4" t="s">
        <v>1026</v>
      </c>
      <c r="D282" s="74">
        <v>12.63</v>
      </c>
      <c r="E282" s="74">
        <v>13.54</v>
      </c>
      <c r="F282" s="74">
        <v>9.16</v>
      </c>
      <c r="G282" s="74">
        <v>208.6</v>
      </c>
      <c r="H282" s="74">
        <v>0.06</v>
      </c>
      <c r="I282" s="74">
        <v>0</v>
      </c>
      <c r="J282" s="74">
        <v>17.5</v>
      </c>
      <c r="K282" s="74">
        <v>16.690000000000001</v>
      </c>
      <c r="L282" s="74">
        <v>148.43</v>
      </c>
      <c r="M282" s="74">
        <v>19.690000000000001</v>
      </c>
      <c r="N282" s="74">
        <v>2.2400000000000002</v>
      </c>
      <c r="O282" s="1"/>
      <c r="P282" s="1"/>
    </row>
    <row r="283" spans="1:17" x14ac:dyDescent="0.25">
      <c r="A283" s="242">
        <v>290</v>
      </c>
      <c r="B283" s="2" t="s">
        <v>890</v>
      </c>
      <c r="C283" s="4">
        <v>150</v>
      </c>
      <c r="D283" s="74">
        <v>5.52</v>
      </c>
      <c r="E283" s="74">
        <v>5.29</v>
      </c>
      <c r="F283" s="74">
        <v>35.32</v>
      </c>
      <c r="G283" s="74">
        <v>211.09</v>
      </c>
      <c r="H283" s="74">
        <v>0.06</v>
      </c>
      <c r="I283" s="74">
        <v>0</v>
      </c>
      <c r="J283" s="74">
        <v>0</v>
      </c>
      <c r="K283" s="74">
        <v>12</v>
      </c>
      <c r="L283" s="74">
        <v>34.5</v>
      </c>
      <c r="M283" s="74">
        <v>7.5</v>
      </c>
      <c r="N283" s="74">
        <v>0.75</v>
      </c>
      <c r="O283" s="1"/>
      <c r="P283" s="1"/>
    </row>
    <row r="284" spans="1:17" x14ac:dyDescent="0.25">
      <c r="A284" s="242">
        <v>365</v>
      </c>
      <c r="B284" s="2" t="s">
        <v>880</v>
      </c>
      <c r="C284" s="4">
        <v>200</v>
      </c>
      <c r="D284" s="74">
        <v>1</v>
      </c>
      <c r="E284" s="74">
        <v>0.2</v>
      </c>
      <c r="F284" s="74">
        <v>0</v>
      </c>
      <c r="G284" s="74">
        <v>36</v>
      </c>
      <c r="H284" s="74">
        <v>0.02</v>
      </c>
      <c r="I284" s="74">
        <v>4</v>
      </c>
      <c r="J284" s="74">
        <v>0</v>
      </c>
      <c r="K284" s="74">
        <v>14</v>
      </c>
      <c r="L284" s="74">
        <v>14</v>
      </c>
      <c r="M284" s="74">
        <v>8</v>
      </c>
      <c r="N284" s="74">
        <v>2.8</v>
      </c>
      <c r="P284" s="25"/>
      <c r="Q284" s="25"/>
    </row>
    <row r="285" spans="1:17" s="38" customFormat="1" x14ac:dyDescent="0.25">
      <c r="A285" s="245" t="s">
        <v>927</v>
      </c>
      <c r="B285" s="16" t="s">
        <v>875</v>
      </c>
      <c r="C285" s="18">
        <v>112</v>
      </c>
      <c r="D285" s="75">
        <v>3.42</v>
      </c>
      <c r="E285" s="75">
        <v>0.36</v>
      </c>
      <c r="F285" s="75">
        <v>21.69</v>
      </c>
      <c r="G285" s="75">
        <v>104.84</v>
      </c>
      <c r="H285" s="75">
        <v>0.05</v>
      </c>
      <c r="I285" s="75">
        <v>0</v>
      </c>
      <c r="J285" s="75">
        <v>0</v>
      </c>
      <c r="K285" s="75">
        <v>9</v>
      </c>
      <c r="L285" s="75">
        <v>28.8</v>
      </c>
      <c r="M285" s="75">
        <v>6.3</v>
      </c>
      <c r="N285" s="75">
        <v>0.54</v>
      </c>
    </row>
    <row r="286" spans="1:17" x14ac:dyDescent="0.25">
      <c r="A286" s="242" t="s">
        <v>927</v>
      </c>
      <c r="B286" s="2" t="s">
        <v>874</v>
      </c>
      <c r="C286" s="4">
        <v>60</v>
      </c>
      <c r="D286" s="74">
        <v>1.4</v>
      </c>
      <c r="E286" s="74">
        <v>0.3</v>
      </c>
      <c r="F286" s="74">
        <v>12.35</v>
      </c>
      <c r="G286" s="74">
        <v>47.5</v>
      </c>
      <c r="H286" s="74">
        <v>0.03</v>
      </c>
      <c r="I286" s="74">
        <v>0</v>
      </c>
      <c r="J286" s="74">
        <v>0</v>
      </c>
      <c r="K286" s="74">
        <v>6</v>
      </c>
      <c r="L286" s="74">
        <v>26.5</v>
      </c>
      <c r="M286" s="74">
        <v>6</v>
      </c>
      <c r="N286" s="74">
        <v>0.8</v>
      </c>
      <c r="O286" s="1"/>
      <c r="P286" s="1"/>
    </row>
    <row r="287" spans="1:17" x14ac:dyDescent="0.25">
      <c r="A287" s="242"/>
      <c r="B287" s="10" t="s">
        <v>896</v>
      </c>
      <c r="C287" s="4"/>
      <c r="D287" s="76">
        <f>SUM(D280:D286)</f>
        <v>26.32</v>
      </c>
      <c r="E287" s="76">
        <f t="shared" ref="E287:N287" si="25">SUM(E280:E286)</f>
        <v>25.61</v>
      </c>
      <c r="F287" s="76">
        <f t="shared" si="25"/>
        <v>92.25</v>
      </c>
      <c r="G287" s="76">
        <f t="shared" si="25"/>
        <v>732.87</v>
      </c>
      <c r="H287" s="76">
        <f t="shared" si="25"/>
        <v>0.30000000000000004</v>
      </c>
      <c r="I287" s="76">
        <f t="shared" si="25"/>
        <v>35.700000000000003</v>
      </c>
      <c r="J287" s="76">
        <f t="shared" si="25"/>
        <v>17.5</v>
      </c>
      <c r="K287" s="76">
        <f t="shared" si="25"/>
        <v>117.34</v>
      </c>
      <c r="L287" s="76">
        <f t="shared" si="25"/>
        <v>344.33</v>
      </c>
      <c r="M287" s="76">
        <f t="shared" si="25"/>
        <v>85.05</v>
      </c>
      <c r="N287" s="76">
        <f t="shared" si="25"/>
        <v>8.35</v>
      </c>
      <c r="O287" s="1"/>
      <c r="P287" s="1"/>
    </row>
    <row r="288" spans="1:17" x14ac:dyDescent="0.25">
      <c r="A288" s="242"/>
      <c r="B288" s="10" t="s">
        <v>897</v>
      </c>
      <c r="C288" s="4"/>
      <c r="D288" s="76">
        <f t="shared" ref="D288:N288" si="26">D278+D287</f>
        <v>63.59</v>
      </c>
      <c r="E288" s="76">
        <f t="shared" si="26"/>
        <v>57.05</v>
      </c>
      <c r="F288" s="76">
        <f t="shared" si="26"/>
        <v>209.19</v>
      </c>
      <c r="G288" s="76">
        <f t="shared" si="26"/>
        <v>1665.53</v>
      </c>
      <c r="H288" s="76">
        <f t="shared" si="26"/>
        <v>0.58000000000000007</v>
      </c>
      <c r="I288" s="76">
        <f t="shared" si="26"/>
        <v>38.940000000000005</v>
      </c>
      <c r="J288" s="76">
        <f t="shared" si="26"/>
        <v>148.43</v>
      </c>
      <c r="K288" s="76">
        <f t="shared" si="26"/>
        <v>627.05999999999995</v>
      </c>
      <c r="L288" s="76">
        <f t="shared" si="26"/>
        <v>920.94</v>
      </c>
      <c r="M288" s="76">
        <f t="shared" si="26"/>
        <v>178.45</v>
      </c>
      <c r="N288" s="76">
        <f t="shared" si="26"/>
        <v>10.28</v>
      </c>
      <c r="O288" s="1"/>
      <c r="P288" s="1"/>
    </row>
    <row r="289" spans="1:16" x14ac:dyDescent="0.25">
      <c r="A289" s="249"/>
      <c r="B289" s="1"/>
      <c r="C289" s="14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"/>
      <c r="P289" s="1"/>
    </row>
    <row r="290" spans="1:16" x14ac:dyDescent="0.25">
      <c r="A290" s="249"/>
      <c r="B290" s="1"/>
      <c r="C290" s="14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"/>
      <c r="P290" s="1"/>
    </row>
    <row r="291" spans="1:16" s="231" customFormat="1" x14ac:dyDescent="0.25">
      <c r="A291" s="249"/>
      <c r="B291" s="232"/>
      <c r="C291" s="14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232"/>
      <c r="P291" s="232"/>
    </row>
    <row r="292" spans="1:16" s="231" customFormat="1" x14ac:dyDescent="0.25">
      <c r="A292" s="249"/>
      <c r="B292" s="232"/>
      <c r="C292" s="14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232"/>
      <c r="P292" s="232"/>
    </row>
    <row r="293" spans="1:16" s="231" customFormat="1" x14ac:dyDescent="0.25">
      <c r="A293" s="249"/>
      <c r="B293" s="232"/>
      <c r="C293" s="14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232"/>
      <c r="P293" s="232"/>
    </row>
    <row r="294" spans="1:16" s="231" customFormat="1" x14ac:dyDescent="0.25">
      <c r="A294" s="249"/>
      <c r="B294" s="232"/>
      <c r="C294" s="14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232"/>
      <c r="P294" s="232"/>
    </row>
    <row r="295" spans="1:16" s="231" customFormat="1" x14ac:dyDescent="0.25">
      <c r="A295" s="249"/>
      <c r="B295" s="232"/>
      <c r="C295" s="14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232"/>
      <c r="P295" s="232"/>
    </row>
    <row r="296" spans="1:16" s="231" customFormat="1" x14ac:dyDescent="0.25">
      <c r="A296" s="249"/>
      <c r="B296" s="232"/>
      <c r="C296" s="14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232"/>
      <c r="P296" s="232"/>
    </row>
    <row r="297" spans="1:16" x14ac:dyDescent="0.25">
      <c r="A297" s="305" t="s">
        <v>1058</v>
      </c>
      <c r="B297" s="305"/>
      <c r="C297" s="305"/>
      <c r="D297" s="305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1"/>
      <c r="P297" s="1"/>
    </row>
    <row r="298" spans="1:16" x14ac:dyDescent="0.25">
      <c r="A298" s="300" t="s">
        <v>1059</v>
      </c>
      <c r="B298" s="300"/>
      <c r="C298" s="300"/>
      <c r="D298" s="300"/>
      <c r="E298" s="300"/>
      <c r="F298" s="300"/>
      <c r="G298" s="300"/>
      <c r="H298" s="300"/>
      <c r="I298" s="300"/>
      <c r="J298" s="300"/>
      <c r="K298" s="300"/>
      <c r="L298" s="300"/>
      <c r="M298" s="300"/>
      <c r="N298" s="300"/>
      <c r="O298" s="1"/>
      <c r="P298" s="1"/>
    </row>
    <row r="299" spans="1:16" x14ac:dyDescent="0.25">
      <c r="A299" s="305" t="s">
        <v>1060</v>
      </c>
      <c r="B299" s="305"/>
      <c r="C299" s="305"/>
      <c r="D299" s="305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1"/>
      <c r="P299" s="1"/>
    </row>
    <row r="300" spans="1:16" x14ac:dyDescent="0.25">
      <c r="A300" s="303" t="s">
        <v>1061</v>
      </c>
      <c r="B300" s="303"/>
      <c r="C300" s="303"/>
      <c r="D300" s="304"/>
      <c r="E300" s="304"/>
      <c r="F300" s="304"/>
      <c r="G300" s="303"/>
      <c r="H300" s="304"/>
      <c r="I300" s="304"/>
      <c r="J300" s="304"/>
      <c r="K300" s="304"/>
      <c r="L300" s="304"/>
      <c r="M300" s="304"/>
      <c r="N300" s="304"/>
      <c r="O300" s="1"/>
      <c r="P300" s="1"/>
    </row>
    <row r="301" spans="1:16" x14ac:dyDescent="0.25">
      <c r="A301" s="246" t="s">
        <v>859</v>
      </c>
      <c r="B301" s="5" t="s">
        <v>848</v>
      </c>
      <c r="C301" s="301" t="s">
        <v>849</v>
      </c>
      <c r="D301" s="298" t="s">
        <v>861</v>
      </c>
      <c r="E301" s="299"/>
      <c r="F301" s="296"/>
      <c r="G301" s="151" t="s">
        <v>850</v>
      </c>
      <c r="H301" s="298" t="s">
        <v>860</v>
      </c>
      <c r="I301" s="299"/>
      <c r="J301" s="299"/>
      <c r="K301" s="299" t="s">
        <v>854</v>
      </c>
      <c r="L301" s="299"/>
      <c r="M301" s="299"/>
      <c r="N301" s="299"/>
      <c r="O301" s="1"/>
      <c r="P301" s="1"/>
    </row>
    <row r="302" spans="1:16" x14ac:dyDescent="0.25">
      <c r="A302" s="247" t="s">
        <v>866</v>
      </c>
      <c r="B302" s="3"/>
      <c r="C302" s="306"/>
      <c r="D302" s="152" t="s">
        <v>862</v>
      </c>
      <c r="E302" s="74" t="s">
        <v>863</v>
      </c>
      <c r="F302" s="153" t="s">
        <v>864</v>
      </c>
      <c r="G302" s="154" t="s">
        <v>865</v>
      </c>
      <c r="H302" s="152" t="s">
        <v>851</v>
      </c>
      <c r="I302" s="74" t="s">
        <v>852</v>
      </c>
      <c r="J302" s="74" t="s">
        <v>853</v>
      </c>
      <c r="K302" s="74" t="s">
        <v>855</v>
      </c>
      <c r="L302" s="74" t="s">
        <v>856</v>
      </c>
      <c r="M302" s="74" t="s">
        <v>857</v>
      </c>
      <c r="N302" s="74" t="s">
        <v>858</v>
      </c>
      <c r="O302" s="1"/>
      <c r="P302" s="1"/>
    </row>
    <row r="303" spans="1:16" x14ac:dyDescent="0.25">
      <c r="A303" s="248"/>
      <c r="B303" s="9" t="s">
        <v>868</v>
      </c>
      <c r="C303" s="33"/>
      <c r="D303" s="155"/>
      <c r="E303" s="74"/>
      <c r="F303" s="74"/>
      <c r="G303" s="156"/>
      <c r="H303" s="74"/>
      <c r="I303" s="74"/>
      <c r="J303" s="74"/>
      <c r="K303" s="74"/>
      <c r="L303" s="74"/>
      <c r="M303" s="74"/>
      <c r="N303" s="74"/>
      <c r="O303" s="1"/>
      <c r="P303" s="1"/>
    </row>
    <row r="304" spans="1:16" x14ac:dyDescent="0.25">
      <c r="A304" s="242">
        <v>303</v>
      </c>
      <c r="B304" s="2" t="s">
        <v>909</v>
      </c>
      <c r="C304" s="4">
        <v>150</v>
      </c>
      <c r="D304" s="4">
        <v>3.93</v>
      </c>
      <c r="E304" s="4">
        <v>4.84</v>
      </c>
      <c r="F304" s="4">
        <v>20.170000000000002</v>
      </c>
      <c r="G304" s="4">
        <v>130.74</v>
      </c>
      <c r="H304" s="4">
        <v>4.4999999999999998E-2</v>
      </c>
      <c r="I304" s="4">
        <v>15</v>
      </c>
      <c r="J304" s="4">
        <v>0.24</v>
      </c>
      <c r="K304" s="4">
        <v>291</v>
      </c>
      <c r="L304" s="4">
        <v>49.5</v>
      </c>
      <c r="M304" s="4">
        <v>22.5</v>
      </c>
      <c r="N304" s="4">
        <v>1.5</v>
      </c>
      <c r="O304" s="1"/>
      <c r="P304" s="1"/>
    </row>
    <row r="305" spans="1:16" x14ac:dyDescent="0.25">
      <c r="A305" s="242">
        <v>217</v>
      </c>
      <c r="B305" s="69" t="s">
        <v>400</v>
      </c>
      <c r="C305" s="4">
        <v>90</v>
      </c>
      <c r="D305" s="75">
        <v>7.48</v>
      </c>
      <c r="E305" s="75">
        <v>8.1999999999999993</v>
      </c>
      <c r="F305" s="75">
        <v>4.01</v>
      </c>
      <c r="G305" s="75">
        <v>123.73</v>
      </c>
      <c r="H305" s="75">
        <v>0.04</v>
      </c>
      <c r="I305" s="75">
        <v>0</v>
      </c>
      <c r="J305" s="75">
        <v>0</v>
      </c>
      <c r="K305" s="75">
        <v>10.29</v>
      </c>
      <c r="L305" s="75">
        <v>63.21</v>
      </c>
      <c r="M305" s="75">
        <v>12.74</v>
      </c>
      <c r="N305" s="75">
        <v>0.74</v>
      </c>
      <c r="O305" s="1"/>
      <c r="P305" s="1"/>
    </row>
    <row r="306" spans="1:16" x14ac:dyDescent="0.25">
      <c r="A306" s="243">
        <v>335</v>
      </c>
      <c r="B306" s="2" t="s">
        <v>878</v>
      </c>
      <c r="C306" s="4">
        <v>30</v>
      </c>
      <c r="D306" s="4">
        <v>0.6</v>
      </c>
      <c r="E306" s="4">
        <v>1.56</v>
      </c>
      <c r="F306" s="4">
        <v>1.68</v>
      </c>
      <c r="G306" s="4">
        <v>23.4</v>
      </c>
      <c r="H306" s="2">
        <v>0.01</v>
      </c>
      <c r="I306" s="2">
        <v>0</v>
      </c>
      <c r="J306" s="2">
        <v>9</v>
      </c>
      <c r="K306" s="2">
        <v>8.4</v>
      </c>
      <c r="L306" s="2">
        <v>13.8</v>
      </c>
      <c r="M306" s="2">
        <v>1.8</v>
      </c>
      <c r="N306" s="2">
        <v>0.06</v>
      </c>
      <c r="O306" s="1"/>
      <c r="P306" s="1"/>
    </row>
    <row r="307" spans="1:16" x14ac:dyDescent="0.25">
      <c r="A307" s="242">
        <v>355</v>
      </c>
      <c r="B307" s="2" t="s">
        <v>686</v>
      </c>
      <c r="C307" s="4">
        <v>200</v>
      </c>
      <c r="D307" s="74">
        <v>0.33</v>
      </c>
      <c r="E307" s="74">
        <v>0</v>
      </c>
      <c r="F307" s="74">
        <v>22.66</v>
      </c>
      <c r="G307" s="74">
        <v>91.98</v>
      </c>
      <c r="H307" s="74">
        <v>0</v>
      </c>
      <c r="I307" s="74">
        <v>0</v>
      </c>
      <c r="J307" s="74">
        <v>0</v>
      </c>
      <c r="K307" s="74">
        <v>0</v>
      </c>
      <c r="L307" s="74">
        <v>0</v>
      </c>
      <c r="M307" s="74">
        <v>1</v>
      </c>
      <c r="N307" s="74">
        <v>0</v>
      </c>
    </row>
    <row r="308" spans="1:16" s="99" customFormat="1" x14ac:dyDescent="0.25">
      <c r="A308" s="244" t="s">
        <v>927</v>
      </c>
      <c r="B308" s="55" t="s">
        <v>874</v>
      </c>
      <c r="C308" s="98">
        <v>20</v>
      </c>
      <c r="D308" s="159">
        <v>1.1200000000000001</v>
      </c>
      <c r="E308" s="159">
        <v>0.24</v>
      </c>
      <c r="F308" s="159">
        <v>9.8800000000000008</v>
      </c>
      <c r="G308" s="159">
        <v>38</v>
      </c>
      <c r="H308" s="159">
        <v>0.01</v>
      </c>
      <c r="I308" s="159">
        <v>0</v>
      </c>
      <c r="J308" s="159">
        <v>0</v>
      </c>
      <c r="K308" s="159">
        <v>4.8</v>
      </c>
      <c r="L308" s="159">
        <v>21.2</v>
      </c>
      <c r="M308" s="159">
        <v>4.8</v>
      </c>
      <c r="N308" s="159">
        <v>0.64</v>
      </c>
    </row>
    <row r="309" spans="1:16" x14ac:dyDescent="0.25">
      <c r="A309" s="242" t="s">
        <v>927</v>
      </c>
      <c r="B309" s="2" t="s">
        <v>873</v>
      </c>
      <c r="C309" s="4">
        <v>38</v>
      </c>
      <c r="D309" s="74">
        <v>2.2799999999999998</v>
      </c>
      <c r="E309" s="74">
        <v>0.24</v>
      </c>
      <c r="F309" s="74">
        <v>14.46</v>
      </c>
      <c r="G309" s="74">
        <v>69.89</v>
      </c>
      <c r="H309" s="74">
        <v>0.04</v>
      </c>
      <c r="I309" s="74">
        <v>0</v>
      </c>
      <c r="J309" s="74">
        <v>0</v>
      </c>
      <c r="K309" s="74">
        <v>6</v>
      </c>
      <c r="L309" s="74">
        <v>26.4</v>
      </c>
      <c r="M309" s="74">
        <v>4.2</v>
      </c>
      <c r="N309" s="74">
        <v>0.36</v>
      </c>
      <c r="P309" s="25"/>
    </row>
    <row r="310" spans="1:16" x14ac:dyDescent="0.25">
      <c r="A310" s="244"/>
      <c r="B310" s="10" t="s">
        <v>895</v>
      </c>
      <c r="C310" s="4"/>
      <c r="D310" s="76">
        <f>SUM(D304:D309)</f>
        <v>15.74</v>
      </c>
      <c r="E310" s="76">
        <f t="shared" ref="E310:N310" si="27">SUM(E304:E309)</f>
        <v>15.08</v>
      </c>
      <c r="F310" s="76">
        <f t="shared" si="27"/>
        <v>72.86</v>
      </c>
      <c r="G310" s="76">
        <f t="shared" si="27"/>
        <v>477.74</v>
      </c>
      <c r="H310" s="76">
        <f t="shared" si="27"/>
        <v>0.14499999999999999</v>
      </c>
      <c r="I310" s="76">
        <f t="shared" si="27"/>
        <v>15</v>
      </c>
      <c r="J310" s="76">
        <f t="shared" si="27"/>
        <v>9.24</v>
      </c>
      <c r="K310" s="76">
        <f t="shared" si="27"/>
        <v>320.49</v>
      </c>
      <c r="L310" s="76">
        <f t="shared" si="27"/>
        <v>174.11</v>
      </c>
      <c r="M310" s="76">
        <f t="shared" si="27"/>
        <v>47.04</v>
      </c>
      <c r="N310" s="76">
        <f t="shared" si="27"/>
        <v>3.3000000000000003</v>
      </c>
      <c r="O310" s="1"/>
      <c r="P310" s="1"/>
    </row>
    <row r="311" spans="1:16" x14ac:dyDescent="0.25">
      <c r="A311" s="242"/>
      <c r="B311" s="8" t="s">
        <v>870</v>
      </c>
      <c r="C311" s="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1"/>
      <c r="P311" s="1"/>
    </row>
    <row r="312" spans="1:16" x14ac:dyDescent="0.25">
      <c r="A312" s="243">
        <v>311.31900000000002</v>
      </c>
      <c r="B312" s="2" t="s">
        <v>915</v>
      </c>
      <c r="C312" s="4">
        <v>60</v>
      </c>
      <c r="D312" s="74">
        <v>0.42</v>
      </c>
      <c r="E312" s="74">
        <v>0.06</v>
      </c>
      <c r="F312" s="74">
        <v>1.1399999999999999</v>
      </c>
      <c r="G312" s="74">
        <v>9.6</v>
      </c>
      <c r="H312" s="74">
        <v>0.02</v>
      </c>
      <c r="I312" s="74">
        <v>4.2</v>
      </c>
      <c r="J312" s="74">
        <v>0</v>
      </c>
      <c r="K312" s="74">
        <v>20.399999999999999</v>
      </c>
      <c r="L312" s="74">
        <v>18</v>
      </c>
      <c r="M312" s="74">
        <v>8.4</v>
      </c>
      <c r="N312" s="74">
        <v>0.3</v>
      </c>
      <c r="O312" s="1"/>
      <c r="P312" s="1"/>
    </row>
    <row r="313" spans="1:16" x14ac:dyDescent="0.25">
      <c r="A313" s="242">
        <v>53</v>
      </c>
      <c r="B313" s="2" t="s">
        <v>155</v>
      </c>
      <c r="C313" s="4">
        <v>250</v>
      </c>
      <c r="D313" s="74">
        <v>6.22</v>
      </c>
      <c r="E313" s="74">
        <v>8.2100000000000009</v>
      </c>
      <c r="F313" s="74">
        <v>18.39</v>
      </c>
      <c r="G313" s="74">
        <v>170.98</v>
      </c>
      <c r="H313" s="74">
        <v>1.57</v>
      </c>
      <c r="I313" s="74">
        <v>4.32</v>
      </c>
      <c r="J313" s="74">
        <v>0</v>
      </c>
      <c r="K313" s="74">
        <v>9.4600000000000009</v>
      </c>
      <c r="L313" s="74">
        <v>33.68</v>
      </c>
      <c r="M313" s="74">
        <v>14.09</v>
      </c>
      <c r="N313" s="74">
        <v>2.42</v>
      </c>
    </row>
    <row r="314" spans="1:16" x14ac:dyDescent="0.25">
      <c r="A314" s="252">
        <v>211</v>
      </c>
      <c r="B314" s="42" t="s">
        <v>887</v>
      </c>
      <c r="C314" s="70">
        <v>200</v>
      </c>
      <c r="D314" s="74">
        <v>25.53</v>
      </c>
      <c r="E314" s="74">
        <v>24.78</v>
      </c>
      <c r="F314" s="74">
        <v>18.43</v>
      </c>
      <c r="G314" s="74">
        <v>400.75</v>
      </c>
      <c r="H314" s="74">
        <v>0.34</v>
      </c>
      <c r="I314" s="74">
        <v>44</v>
      </c>
      <c r="J314" s="74">
        <v>69.16</v>
      </c>
      <c r="K314" s="74">
        <v>16.899999999999999</v>
      </c>
      <c r="L314" s="74">
        <v>291.2</v>
      </c>
      <c r="M314" s="74">
        <v>35</v>
      </c>
      <c r="N314" s="74">
        <v>5.2</v>
      </c>
      <c r="O314" s="1"/>
      <c r="P314" s="1"/>
    </row>
    <row r="315" spans="1:16" x14ac:dyDescent="0.25">
      <c r="A315" s="243">
        <v>359</v>
      </c>
      <c r="B315" s="2" t="s">
        <v>711</v>
      </c>
      <c r="C315" s="4">
        <v>200</v>
      </c>
      <c r="D315" s="74">
        <v>0.48</v>
      </c>
      <c r="E315" s="74">
        <v>0.25</v>
      </c>
      <c r="F315" s="74">
        <v>26.81</v>
      </c>
      <c r="G315" s="74">
        <v>110.96</v>
      </c>
      <c r="H315" s="74">
        <v>0.03</v>
      </c>
      <c r="I315" s="74">
        <v>39.6</v>
      </c>
      <c r="J315" s="74">
        <v>0</v>
      </c>
      <c r="K315" s="74">
        <v>28.11</v>
      </c>
      <c r="L315" s="74">
        <v>18.190000000000001</v>
      </c>
      <c r="M315" s="74">
        <v>11.45</v>
      </c>
      <c r="N315" s="74">
        <v>1.1000000000000001</v>
      </c>
      <c r="O315" s="1"/>
    </row>
    <row r="316" spans="1:16" x14ac:dyDescent="0.25">
      <c r="A316" s="255">
        <v>350</v>
      </c>
      <c r="B316" s="273" t="s">
        <v>1017</v>
      </c>
      <c r="C316" s="4">
        <v>200</v>
      </c>
      <c r="D316" s="74">
        <v>5.8</v>
      </c>
      <c r="E316" s="74">
        <v>5</v>
      </c>
      <c r="F316" s="74">
        <v>8</v>
      </c>
      <c r="G316" s="74">
        <v>112.24</v>
      </c>
      <c r="H316" s="74">
        <v>0.08</v>
      </c>
      <c r="I316" s="74">
        <v>1.4</v>
      </c>
      <c r="J316" s="74">
        <v>40</v>
      </c>
      <c r="K316" s="74">
        <v>240</v>
      </c>
      <c r="L316" s="74">
        <v>180</v>
      </c>
      <c r="M316" s="74">
        <v>28</v>
      </c>
      <c r="N316" s="74">
        <v>0.2</v>
      </c>
      <c r="O316" s="1"/>
      <c r="P316" s="1"/>
    </row>
    <row r="317" spans="1:16" s="38" customFormat="1" x14ac:dyDescent="0.25">
      <c r="A317" s="245" t="s">
        <v>927</v>
      </c>
      <c r="B317" s="16" t="s">
        <v>875</v>
      </c>
      <c r="C317" s="18">
        <v>112</v>
      </c>
      <c r="D317" s="75">
        <v>3.42</v>
      </c>
      <c r="E317" s="75">
        <v>0.36</v>
      </c>
      <c r="F317" s="75">
        <v>21.69</v>
      </c>
      <c r="G317" s="75">
        <v>104.84</v>
      </c>
      <c r="H317" s="75">
        <v>0.05</v>
      </c>
      <c r="I317" s="75">
        <v>0</v>
      </c>
      <c r="J317" s="75">
        <v>0</v>
      </c>
      <c r="K317" s="75">
        <v>9</v>
      </c>
      <c r="L317" s="75">
        <v>28.8</v>
      </c>
      <c r="M317" s="75">
        <v>6.3</v>
      </c>
      <c r="N317" s="75">
        <v>0.54</v>
      </c>
    </row>
    <row r="318" spans="1:16" x14ac:dyDescent="0.25">
      <c r="A318" s="242" t="s">
        <v>927</v>
      </c>
      <c r="B318" s="2" t="s">
        <v>874</v>
      </c>
      <c r="C318" s="4">
        <v>60</v>
      </c>
      <c r="D318" s="74">
        <v>1.4</v>
      </c>
      <c r="E318" s="74">
        <v>0.3</v>
      </c>
      <c r="F318" s="74">
        <v>12.35</v>
      </c>
      <c r="G318" s="74">
        <v>47.5</v>
      </c>
      <c r="H318" s="74">
        <v>0.03</v>
      </c>
      <c r="I318" s="74">
        <v>0</v>
      </c>
      <c r="J318" s="74">
        <v>0</v>
      </c>
      <c r="K318" s="74">
        <v>6</v>
      </c>
      <c r="L318" s="74">
        <v>26.5</v>
      </c>
      <c r="M318" s="74">
        <v>6</v>
      </c>
      <c r="N318" s="74">
        <v>0.8</v>
      </c>
      <c r="O318" s="1"/>
      <c r="P318" s="1"/>
    </row>
    <row r="319" spans="1:16" x14ac:dyDescent="0.25">
      <c r="A319" s="242"/>
      <c r="B319" s="10" t="s">
        <v>896</v>
      </c>
      <c r="C319" s="4"/>
      <c r="D319" s="76">
        <f>SUM(D312:D318)</f>
        <v>43.269999999999996</v>
      </c>
      <c r="E319" s="76">
        <f t="shared" ref="E319:N319" si="28">SUM(E312:E318)</f>
        <v>38.96</v>
      </c>
      <c r="F319" s="76">
        <f t="shared" si="28"/>
        <v>106.80999999999999</v>
      </c>
      <c r="G319" s="76">
        <f t="shared" si="28"/>
        <v>956.87</v>
      </c>
      <c r="H319" s="76">
        <f t="shared" si="28"/>
        <v>2.1199999999999997</v>
      </c>
      <c r="I319" s="76">
        <f t="shared" si="28"/>
        <v>93.52000000000001</v>
      </c>
      <c r="J319" s="76">
        <f t="shared" si="28"/>
        <v>109.16</v>
      </c>
      <c r="K319" s="76">
        <f t="shared" si="28"/>
        <v>329.87</v>
      </c>
      <c r="L319" s="76">
        <f t="shared" si="28"/>
        <v>596.36999999999989</v>
      </c>
      <c r="M319" s="76">
        <f t="shared" si="28"/>
        <v>109.24</v>
      </c>
      <c r="N319" s="76">
        <f t="shared" si="28"/>
        <v>10.559999999999999</v>
      </c>
      <c r="O319" s="1"/>
      <c r="P319" s="1"/>
    </row>
    <row r="320" spans="1:16" x14ac:dyDescent="0.25">
      <c r="A320" s="243"/>
      <c r="B320" s="10" t="s">
        <v>897</v>
      </c>
      <c r="C320" s="4"/>
      <c r="D320" s="76">
        <f t="shared" ref="D320:N320" si="29">D310+D319</f>
        <v>59.01</v>
      </c>
      <c r="E320" s="76">
        <f t="shared" si="29"/>
        <v>54.04</v>
      </c>
      <c r="F320" s="76">
        <f t="shared" si="29"/>
        <v>179.67</v>
      </c>
      <c r="G320" s="76">
        <f t="shared" si="29"/>
        <v>1434.6100000000001</v>
      </c>
      <c r="H320" s="76">
        <f t="shared" si="29"/>
        <v>2.2649999999999997</v>
      </c>
      <c r="I320" s="76">
        <f t="shared" si="29"/>
        <v>108.52000000000001</v>
      </c>
      <c r="J320" s="76">
        <f t="shared" si="29"/>
        <v>118.39999999999999</v>
      </c>
      <c r="K320" s="76">
        <f t="shared" si="29"/>
        <v>650.36</v>
      </c>
      <c r="L320" s="76">
        <f t="shared" si="29"/>
        <v>770.4799999999999</v>
      </c>
      <c r="M320" s="76">
        <f t="shared" si="29"/>
        <v>156.28</v>
      </c>
      <c r="N320" s="76">
        <f t="shared" si="29"/>
        <v>13.86</v>
      </c>
      <c r="O320" s="1"/>
      <c r="P320" s="1"/>
    </row>
    <row r="321" spans="1:16" x14ac:dyDescent="0.25">
      <c r="A321" s="249"/>
      <c r="B321" s="1"/>
      <c r="C321" s="14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"/>
      <c r="P321" s="1"/>
    </row>
    <row r="322" spans="1:16" x14ac:dyDescent="0.25">
      <c r="A322" s="249"/>
      <c r="B322" s="1"/>
      <c r="C322" s="14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"/>
      <c r="P322" s="1"/>
    </row>
    <row r="323" spans="1:16" s="231" customFormat="1" x14ac:dyDescent="0.25">
      <c r="A323" s="249"/>
      <c r="B323" s="232"/>
      <c r="C323" s="14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232"/>
      <c r="P323" s="232"/>
    </row>
    <row r="324" spans="1:16" s="231" customFormat="1" x14ac:dyDescent="0.25">
      <c r="A324" s="249"/>
      <c r="B324" s="232"/>
      <c r="C324" s="14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232"/>
      <c r="P324" s="232"/>
    </row>
    <row r="325" spans="1:16" s="231" customFormat="1" x14ac:dyDescent="0.25">
      <c r="A325" s="249"/>
      <c r="B325" s="232"/>
      <c r="C325" s="14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232"/>
      <c r="P325" s="232"/>
    </row>
    <row r="326" spans="1:16" s="231" customFormat="1" x14ac:dyDescent="0.25">
      <c r="A326" s="249"/>
      <c r="B326" s="232"/>
      <c r="C326" s="14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232"/>
      <c r="P326" s="232"/>
    </row>
    <row r="327" spans="1:16" s="231" customFormat="1" x14ac:dyDescent="0.25">
      <c r="A327" s="249"/>
      <c r="B327" s="232"/>
      <c r="C327" s="14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232"/>
      <c r="P327" s="232"/>
    </row>
    <row r="328" spans="1:16" s="231" customFormat="1" x14ac:dyDescent="0.25">
      <c r="A328" s="249"/>
      <c r="B328" s="232"/>
      <c r="C328" s="14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232"/>
      <c r="P328" s="232"/>
    </row>
    <row r="329" spans="1:16" s="231" customFormat="1" x14ac:dyDescent="0.25">
      <c r="A329" s="249"/>
      <c r="B329" s="232"/>
      <c r="C329" s="14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232"/>
      <c r="P329" s="232"/>
    </row>
    <row r="330" spans="1:16" x14ac:dyDescent="0.25">
      <c r="A330" s="305" t="s">
        <v>1062</v>
      </c>
      <c r="B330" s="305"/>
      <c r="C330" s="305"/>
      <c r="D330" s="305"/>
      <c r="E330" s="305"/>
      <c r="F330" s="305"/>
      <c r="G330" s="305"/>
      <c r="H330" s="305"/>
      <c r="I330" s="305"/>
      <c r="J330" s="305"/>
      <c r="K330" s="305"/>
      <c r="L330" s="305"/>
      <c r="M330" s="305"/>
      <c r="N330" s="305"/>
      <c r="O330" s="1"/>
      <c r="P330" s="1"/>
    </row>
    <row r="331" spans="1:16" x14ac:dyDescent="0.25">
      <c r="A331" s="300" t="s">
        <v>1063</v>
      </c>
      <c r="B331" s="300"/>
      <c r="C331" s="300"/>
      <c r="D331" s="300"/>
      <c r="E331" s="300"/>
      <c r="F331" s="300"/>
      <c r="G331" s="300"/>
      <c r="H331" s="300"/>
      <c r="I331" s="300"/>
      <c r="J331" s="300"/>
      <c r="K331" s="300"/>
      <c r="L331" s="300"/>
      <c r="M331" s="300"/>
      <c r="N331" s="300"/>
      <c r="O331" s="1"/>
      <c r="P331" s="1"/>
    </row>
    <row r="332" spans="1:16" x14ac:dyDescent="0.25">
      <c r="A332" s="305" t="s">
        <v>1064</v>
      </c>
      <c r="B332" s="305"/>
      <c r="C332" s="305"/>
      <c r="D332" s="305"/>
      <c r="E332" s="305"/>
      <c r="F332" s="305"/>
      <c r="G332" s="305"/>
      <c r="H332" s="305"/>
      <c r="I332" s="305"/>
      <c r="J332" s="305"/>
      <c r="K332" s="305"/>
      <c r="L332" s="305"/>
      <c r="M332" s="305"/>
      <c r="N332" s="305"/>
      <c r="O332" s="1"/>
      <c r="P332" s="1"/>
    </row>
    <row r="333" spans="1:16" x14ac:dyDescent="0.25">
      <c r="A333" s="303" t="s">
        <v>1065</v>
      </c>
      <c r="B333" s="303"/>
      <c r="C333" s="303"/>
      <c r="D333" s="304"/>
      <c r="E333" s="304"/>
      <c r="F333" s="304"/>
      <c r="G333" s="303"/>
      <c r="H333" s="304"/>
      <c r="I333" s="304"/>
      <c r="J333" s="304"/>
      <c r="K333" s="304"/>
      <c r="L333" s="304"/>
      <c r="M333" s="304"/>
      <c r="N333" s="304"/>
      <c r="O333" s="1"/>
      <c r="P333" s="1"/>
    </row>
    <row r="334" spans="1:16" x14ac:dyDescent="0.25">
      <c r="A334" s="246" t="s">
        <v>859</v>
      </c>
      <c r="B334" s="5" t="s">
        <v>848</v>
      </c>
      <c r="C334" s="301" t="s">
        <v>849</v>
      </c>
      <c r="D334" s="298" t="s">
        <v>861</v>
      </c>
      <c r="E334" s="299"/>
      <c r="F334" s="296"/>
      <c r="G334" s="294" t="s">
        <v>850</v>
      </c>
      <c r="H334" s="298" t="s">
        <v>860</v>
      </c>
      <c r="I334" s="299"/>
      <c r="J334" s="299"/>
      <c r="K334" s="299" t="s">
        <v>854</v>
      </c>
      <c r="L334" s="299"/>
      <c r="M334" s="299"/>
      <c r="N334" s="299"/>
      <c r="O334" s="1"/>
      <c r="P334" s="1"/>
    </row>
    <row r="335" spans="1:16" x14ac:dyDescent="0.25">
      <c r="A335" s="247" t="s">
        <v>866</v>
      </c>
      <c r="B335" s="3"/>
      <c r="C335" s="306"/>
      <c r="D335" s="152" t="s">
        <v>862</v>
      </c>
      <c r="E335" s="74" t="s">
        <v>863</v>
      </c>
      <c r="F335" s="153" t="s">
        <v>864</v>
      </c>
      <c r="G335" s="154" t="s">
        <v>865</v>
      </c>
      <c r="H335" s="152" t="s">
        <v>851</v>
      </c>
      <c r="I335" s="74" t="s">
        <v>852</v>
      </c>
      <c r="J335" s="74" t="s">
        <v>853</v>
      </c>
      <c r="K335" s="74" t="s">
        <v>855</v>
      </c>
      <c r="L335" s="74" t="s">
        <v>856</v>
      </c>
      <c r="M335" s="74" t="s">
        <v>857</v>
      </c>
      <c r="N335" s="74" t="s">
        <v>858</v>
      </c>
      <c r="O335" s="1"/>
      <c r="P335" s="1"/>
    </row>
    <row r="336" spans="1:16" x14ac:dyDescent="0.25">
      <c r="A336" s="248"/>
      <c r="B336" s="9" t="s">
        <v>868</v>
      </c>
      <c r="C336" s="33"/>
      <c r="D336" s="155"/>
      <c r="E336" s="74"/>
      <c r="F336" s="74"/>
      <c r="G336" s="156"/>
      <c r="H336" s="74"/>
      <c r="I336" s="74"/>
      <c r="J336" s="74"/>
      <c r="K336" s="74"/>
      <c r="L336" s="74"/>
      <c r="M336" s="74"/>
      <c r="N336" s="74"/>
      <c r="O336" s="1"/>
      <c r="P336" s="1"/>
    </row>
    <row r="337" spans="1:16" x14ac:dyDescent="0.25">
      <c r="A337" s="243">
        <v>302</v>
      </c>
      <c r="B337" s="2" t="s">
        <v>121</v>
      </c>
      <c r="C337" s="4">
        <v>60</v>
      </c>
      <c r="D337" s="74">
        <v>1.1399999999999999</v>
      </c>
      <c r="E337" s="74">
        <v>3.79</v>
      </c>
      <c r="F337" s="74">
        <v>6.81</v>
      </c>
      <c r="G337" s="74">
        <v>59.79</v>
      </c>
      <c r="H337" s="74">
        <v>0.01</v>
      </c>
      <c r="I337" s="74">
        <v>3.3</v>
      </c>
      <c r="J337" s="74">
        <v>0</v>
      </c>
      <c r="K337" s="74">
        <v>19.5</v>
      </c>
      <c r="L337" s="74">
        <v>29.5</v>
      </c>
      <c r="M337" s="74">
        <v>9</v>
      </c>
      <c r="N337" s="74">
        <v>3.3</v>
      </c>
      <c r="O337" s="1"/>
      <c r="P337" s="1"/>
    </row>
    <row r="338" spans="1:16" x14ac:dyDescent="0.25">
      <c r="A338" s="243">
        <v>276</v>
      </c>
      <c r="B338" s="2" t="s">
        <v>713</v>
      </c>
      <c r="C338" s="4">
        <v>180</v>
      </c>
      <c r="D338" s="74">
        <v>8.73</v>
      </c>
      <c r="E338" s="74">
        <v>5.43</v>
      </c>
      <c r="F338" s="74">
        <v>45</v>
      </c>
      <c r="G338" s="74">
        <v>263.8</v>
      </c>
      <c r="H338" s="74">
        <v>0.12</v>
      </c>
      <c r="I338" s="74">
        <v>0</v>
      </c>
      <c r="J338" s="74">
        <v>0</v>
      </c>
      <c r="K338" s="74">
        <v>18</v>
      </c>
      <c r="L338" s="74">
        <v>108</v>
      </c>
      <c r="M338" s="74">
        <v>73.5</v>
      </c>
      <c r="N338" s="74">
        <v>2.4</v>
      </c>
    </row>
    <row r="339" spans="1:16" x14ac:dyDescent="0.25">
      <c r="A339" s="242">
        <v>235</v>
      </c>
      <c r="B339" s="2" t="s">
        <v>932</v>
      </c>
      <c r="C339" s="4" t="s">
        <v>1024</v>
      </c>
      <c r="D339" s="74">
        <v>12.63</v>
      </c>
      <c r="E339" s="74">
        <v>13.54</v>
      </c>
      <c r="F339" s="74">
        <v>9.16</v>
      </c>
      <c r="G339" s="74">
        <v>208.6</v>
      </c>
      <c r="H339" s="74">
        <v>0.06</v>
      </c>
      <c r="I339" s="74">
        <v>0</v>
      </c>
      <c r="J339" s="74">
        <v>17.5</v>
      </c>
      <c r="K339" s="74">
        <v>16.690000000000001</v>
      </c>
      <c r="L339" s="74">
        <v>148.43</v>
      </c>
      <c r="M339" s="74">
        <v>19.690000000000001</v>
      </c>
      <c r="N339" s="74">
        <v>2.2400000000000002</v>
      </c>
      <c r="O339" s="1"/>
      <c r="P339" s="1"/>
    </row>
    <row r="340" spans="1:16" x14ac:dyDescent="0.25">
      <c r="A340" s="242">
        <v>365</v>
      </c>
      <c r="B340" s="2" t="s">
        <v>880</v>
      </c>
      <c r="C340" s="4">
        <v>200</v>
      </c>
      <c r="D340" s="74">
        <v>1</v>
      </c>
      <c r="E340" s="74">
        <v>0.2</v>
      </c>
      <c r="F340" s="74">
        <v>0</v>
      </c>
      <c r="G340" s="74">
        <v>36</v>
      </c>
      <c r="H340" s="74">
        <v>0.02</v>
      </c>
      <c r="I340" s="74">
        <v>4</v>
      </c>
      <c r="J340" s="74">
        <v>0</v>
      </c>
      <c r="K340" s="74">
        <v>14</v>
      </c>
      <c r="L340" s="74">
        <v>14</v>
      </c>
      <c r="M340" s="74">
        <v>8</v>
      </c>
      <c r="N340" s="74">
        <v>2.8</v>
      </c>
      <c r="O340" s="1"/>
      <c r="P340" s="1"/>
    </row>
    <row r="341" spans="1:16" s="99" customFormat="1" x14ac:dyDescent="0.25">
      <c r="A341" s="244" t="s">
        <v>927</v>
      </c>
      <c r="B341" s="55" t="s">
        <v>874</v>
      </c>
      <c r="C341" s="98">
        <v>20</v>
      </c>
      <c r="D341" s="159">
        <v>1.1200000000000001</v>
      </c>
      <c r="E341" s="159">
        <v>0.24</v>
      </c>
      <c r="F341" s="159">
        <v>9.8800000000000008</v>
      </c>
      <c r="G341" s="159">
        <v>38</v>
      </c>
      <c r="H341" s="159">
        <v>0.01</v>
      </c>
      <c r="I341" s="159">
        <v>0</v>
      </c>
      <c r="J341" s="159">
        <v>0</v>
      </c>
      <c r="K341" s="159">
        <v>4.8</v>
      </c>
      <c r="L341" s="159">
        <v>21.2</v>
      </c>
      <c r="M341" s="159">
        <v>4.8</v>
      </c>
      <c r="N341" s="159">
        <v>0.64</v>
      </c>
    </row>
    <row r="342" spans="1:16" x14ac:dyDescent="0.25">
      <c r="A342" s="242" t="s">
        <v>927</v>
      </c>
      <c r="B342" s="2" t="s">
        <v>873</v>
      </c>
      <c r="C342" s="4">
        <v>38</v>
      </c>
      <c r="D342" s="74">
        <v>2.2799999999999998</v>
      </c>
      <c r="E342" s="74">
        <v>0.24</v>
      </c>
      <c r="F342" s="74">
        <v>14.46</v>
      </c>
      <c r="G342" s="74">
        <v>69.89</v>
      </c>
      <c r="H342" s="74">
        <v>0.04</v>
      </c>
      <c r="I342" s="74">
        <v>0</v>
      </c>
      <c r="J342" s="74">
        <v>0</v>
      </c>
      <c r="K342" s="74">
        <v>6</v>
      </c>
      <c r="L342" s="74">
        <v>26.4</v>
      </c>
      <c r="M342" s="74">
        <v>4.2</v>
      </c>
      <c r="N342" s="74">
        <v>0.36</v>
      </c>
      <c r="P342" s="25"/>
    </row>
    <row r="343" spans="1:16" x14ac:dyDescent="0.25">
      <c r="A343" s="242"/>
      <c r="B343" s="10" t="s">
        <v>895</v>
      </c>
      <c r="C343" s="4"/>
      <c r="D343" s="76">
        <f>SUM(D337:D342)</f>
        <v>26.900000000000002</v>
      </c>
      <c r="E343" s="76">
        <f t="shared" ref="E343:N343" si="30">SUM(E337:E342)</f>
        <v>23.439999999999994</v>
      </c>
      <c r="F343" s="76">
        <f t="shared" si="30"/>
        <v>85.31</v>
      </c>
      <c r="G343" s="76">
        <f t="shared" si="30"/>
        <v>676.08</v>
      </c>
      <c r="H343" s="76">
        <f t="shared" si="30"/>
        <v>0.26</v>
      </c>
      <c r="I343" s="76">
        <f t="shared" si="30"/>
        <v>7.3</v>
      </c>
      <c r="J343" s="76">
        <f t="shared" si="30"/>
        <v>17.5</v>
      </c>
      <c r="K343" s="76">
        <f t="shared" si="30"/>
        <v>78.989999999999995</v>
      </c>
      <c r="L343" s="76">
        <f t="shared" si="30"/>
        <v>347.53</v>
      </c>
      <c r="M343" s="76">
        <f t="shared" si="30"/>
        <v>119.19</v>
      </c>
      <c r="N343" s="76">
        <f t="shared" si="30"/>
        <v>11.739999999999998</v>
      </c>
      <c r="O343" s="1"/>
      <c r="P343" s="1"/>
    </row>
    <row r="344" spans="1:16" x14ac:dyDescent="0.25">
      <c r="A344" s="242"/>
      <c r="B344" s="8" t="s">
        <v>870</v>
      </c>
      <c r="C344" s="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1"/>
      <c r="P344" s="1"/>
    </row>
    <row r="345" spans="1:16" x14ac:dyDescent="0.25">
      <c r="A345" s="243">
        <v>311.31900000000002</v>
      </c>
      <c r="B345" s="2" t="s">
        <v>915</v>
      </c>
      <c r="C345" s="4">
        <v>60</v>
      </c>
      <c r="D345" s="74">
        <v>0.42</v>
      </c>
      <c r="E345" s="74">
        <v>0.06</v>
      </c>
      <c r="F345" s="74">
        <v>1.1399999999999999</v>
      </c>
      <c r="G345" s="74">
        <v>9.6</v>
      </c>
      <c r="H345" s="74">
        <v>0.02</v>
      </c>
      <c r="I345" s="74">
        <v>4.2</v>
      </c>
      <c r="J345" s="74">
        <v>0</v>
      </c>
      <c r="K345" s="74">
        <v>20.399999999999999</v>
      </c>
      <c r="L345" s="74">
        <v>18</v>
      </c>
      <c r="M345" s="74">
        <v>8.4</v>
      </c>
      <c r="N345" s="74">
        <v>0.3</v>
      </c>
      <c r="O345" s="1"/>
      <c r="P345" s="1"/>
    </row>
    <row r="346" spans="1:16" x14ac:dyDescent="0.25">
      <c r="A346" s="252">
        <v>37</v>
      </c>
      <c r="B346" s="42" t="s">
        <v>156</v>
      </c>
      <c r="C346" s="4">
        <v>250</v>
      </c>
      <c r="D346" s="74">
        <v>2.83</v>
      </c>
      <c r="E346" s="74">
        <v>2.86</v>
      </c>
      <c r="F346" s="74">
        <v>21.76</v>
      </c>
      <c r="G346" s="74">
        <v>75.95</v>
      </c>
      <c r="H346" s="74">
        <v>0.14000000000000001</v>
      </c>
      <c r="I346" s="74">
        <v>23.81</v>
      </c>
      <c r="J346" s="74">
        <v>16.45</v>
      </c>
      <c r="K346" s="74">
        <v>33.950000000000003</v>
      </c>
      <c r="L346" s="74">
        <v>97.76</v>
      </c>
      <c r="M346" s="74">
        <v>38.549999999999997</v>
      </c>
      <c r="N346" s="74">
        <v>1.55</v>
      </c>
      <c r="O346" s="1"/>
      <c r="P346" s="1"/>
    </row>
    <row r="347" spans="1:16" x14ac:dyDescent="0.25">
      <c r="A347" s="243">
        <v>270</v>
      </c>
      <c r="B347" s="170" t="s">
        <v>833</v>
      </c>
      <c r="C347" s="4">
        <v>200</v>
      </c>
      <c r="D347" s="4">
        <v>17.57</v>
      </c>
      <c r="E347" s="4">
        <v>22.38</v>
      </c>
      <c r="F347" s="4">
        <v>20.8</v>
      </c>
      <c r="G347" s="74">
        <v>352.65</v>
      </c>
      <c r="H347" s="4">
        <v>0.19</v>
      </c>
      <c r="I347" s="4">
        <v>30.91</v>
      </c>
      <c r="J347" s="4">
        <v>27.13</v>
      </c>
      <c r="K347" s="4">
        <v>37.24</v>
      </c>
      <c r="L347" s="4">
        <v>234.08</v>
      </c>
      <c r="M347" s="4">
        <v>55.93</v>
      </c>
      <c r="N347" s="4">
        <v>2.78</v>
      </c>
      <c r="O347" s="1"/>
      <c r="P347" s="1"/>
    </row>
    <row r="348" spans="1:16" x14ac:dyDescent="0.25">
      <c r="A348" s="242">
        <v>363</v>
      </c>
      <c r="B348" s="2" t="s">
        <v>884</v>
      </c>
      <c r="C348" s="4">
        <v>200</v>
      </c>
      <c r="D348" s="74">
        <v>0.4</v>
      </c>
      <c r="E348" s="74">
        <v>0.2</v>
      </c>
      <c r="F348" s="74">
        <v>23.8</v>
      </c>
      <c r="G348" s="74">
        <v>100</v>
      </c>
      <c r="H348" s="74">
        <v>0</v>
      </c>
      <c r="I348" s="74">
        <v>110</v>
      </c>
      <c r="J348" s="74">
        <v>0</v>
      </c>
      <c r="K348" s="74">
        <v>14</v>
      </c>
      <c r="L348" s="74">
        <v>2</v>
      </c>
      <c r="M348" s="74">
        <v>4</v>
      </c>
      <c r="N348" s="74">
        <v>0.6</v>
      </c>
      <c r="O348" s="1"/>
      <c r="P348" s="1"/>
    </row>
    <row r="349" spans="1:16" x14ac:dyDescent="0.25">
      <c r="A349" s="255">
        <v>350</v>
      </c>
      <c r="B349" s="273" t="s">
        <v>1017</v>
      </c>
      <c r="C349" s="4">
        <v>200</v>
      </c>
      <c r="D349" s="74">
        <v>5.8</v>
      </c>
      <c r="E349" s="74">
        <v>5</v>
      </c>
      <c r="F349" s="74">
        <v>8</v>
      </c>
      <c r="G349" s="74">
        <v>112.24</v>
      </c>
      <c r="H349" s="74">
        <v>0.08</v>
      </c>
      <c r="I349" s="74">
        <v>1.4</v>
      </c>
      <c r="J349" s="74">
        <v>40</v>
      </c>
      <c r="K349" s="74">
        <v>240</v>
      </c>
      <c r="L349" s="74">
        <v>180</v>
      </c>
      <c r="M349" s="74">
        <v>28</v>
      </c>
      <c r="N349" s="74">
        <v>0.2</v>
      </c>
      <c r="O349" s="1"/>
      <c r="P349" s="1"/>
    </row>
    <row r="350" spans="1:16" x14ac:dyDescent="0.25">
      <c r="A350" s="245" t="s">
        <v>927</v>
      </c>
      <c r="B350" s="16" t="s">
        <v>875</v>
      </c>
      <c r="C350" s="18">
        <v>112</v>
      </c>
      <c r="D350" s="75">
        <v>3.42</v>
      </c>
      <c r="E350" s="75">
        <v>0.36</v>
      </c>
      <c r="F350" s="75">
        <v>21.69</v>
      </c>
      <c r="G350" s="75">
        <v>104.84</v>
      </c>
      <c r="H350" s="75">
        <v>0.05</v>
      </c>
      <c r="I350" s="75">
        <v>0</v>
      </c>
      <c r="J350" s="75">
        <v>0</v>
      </c>
      <c r="K350" s="75">
        <v>9</v>
      </c>
      <c r="L350" s="75">
        <v>28.8</v>
      </c>
      <c r="M350" s="75">
        <v>6.3</v>
      </c>
      <c r="N350" s="75">
        <v>0.54</v>
      </c>
    </row>
    <row r="351" spans="1:16" x14ac:dyDescent="0.25">
      <c r="A351" s="242" t="s">
        <v>927</v>
      </c>
      <c r="B351" s="2" t="s">
        <v>874</v>
      </c>
      <c r="C351" s="4">
        <v>60</v>
      </c>
      <c r="D351" s="74">
        <v>1.4</v>
      </c>
      <c r="E351" s="74">
        <v>0.3</v>
      </c>
      <c r="F351" s="74">
        <v>12.35</v>
      </c>
      <c r="G351" s="74">
        <v>47.5</v>
      </c>
      <c r="H351" s="74">
        <v>0.03</v>
      </c>
      <c r="I351" s="74">
        <v>0</v>
      </c>
      <c r="J351" s="74">
        <v>0</v>
      </c>
      <c r="K351" s="74">
        <v>6</v>
      </c>
      <c r="L351" s="74">
        <v>26.5</v>
      </c>
      <c r="M351" s="74">
        <v>6</v>
      </c>
      <c r="N351" s="74">
        <v>0.8</v>
      </c>
      <c r="O351" s="1"/>
      <c r="P351" s="1"/>
    </row>
    <row r="352" spans="1:16" x14ac:dyDescent="0.25">
      <c r="A352" s="242"/>
      <c r="B352" s="10" t="s">
        <v>896</v>
      </c>
      <c r="C352" s="4"/>
      <c r="D352" s="76">
        <f>SUM(D345:D351)</f>
        <v>31.839999999999996</v>
      </c>
      <c r="E352" s="76">
        <f t="shared" ref="E352:N352" si="31">SUM(E345:E351)</f>
        <v>31.159999999999997</v>
      </c>
      <c r="F352" s="76">
        <f t="shared" si="31"/>
        <v>109.53999999999999</v>
      </c>
      <c r="G352" s="76">
        <f t="shared" si="31"/>
        <v>802.78000000000009</v>
      </c>
      <c r="H352" s="76">
        <f t="shared" si="31"/>
        <v>0.51</v>
      </c>
      <c r="I352" s="76">
        <f t="shared" si="31"/>
        <v>170.32000000000002</v>
      </c>
      <c r="J352" s="76">
        <f t="shared" si="31"/>
        <v>83.58</v>
      </c>
      <c r="K352" s="76">
        <f t="shared" si="31"/>
        <v>360.59000000000003</v>
      </c>
      <c r="L352" s="76">
        <f t="shared" si="31"/>
        <v>587.14</v>
      </c>
      <c r="M352" s="76">
        <f t="shared" si="31"/>
        <v>147.18</v>
      </c>
      <c r="N352" s="76">
        <f t="shared" si="31"/>
        <v>6.77</v>
      </c>
      <c r="O352" s="1"/>
      <c r="P352" s="1"/>
    </row>
    <row r="353" spans="1:16" s="38" customFormat="1" x14ac:dyDescent="0.25">
      <c r="A353" s="242"/>
      <c r="B353" s="10" t="s">
        <v>897</v>
      </c>
      <c r="C353" s="4"/>
      <c r="D353" s="76">
        <f t="shared" ref="D353:N353" si="32">D343+D352</f>
        <v>58.739999999999995</v>
      </c>
      <c r="E353" s="76">
        <f t="shared" si="32"/>
        <v>54.599999999999994</v>
      </c>
      <c r="F353" s="76">
        <f t="shared" si="32"/>
        <v>194.85</v>
      </c>
      <c r="G353" s="76">
        <f t="shared" si="32"/>
        <v>1478.8600000000001</v>
      </c>
      <c r="H353" s="76">
        <f t="shared" si="32"/>
        <v>0.77</v>
      </c>
      <c r="I353" s="76">
        <f t="shared" si="32"/>
        <v>177.62000000000003</v>
      </c>
      <c r="J353" s="76">
        <f t="shared" si="32"/>
        <v>101.08</v>
      </c>
      <c r="K353" s="76">
        <f t="shared" si="32"/>
        <v>439.58000000000004</v>
      </c>
      <c r="L353" s="76">
        <f t="shared" si="32"/>
        <v>934.67</v>
      </c>
      <c r="M353" s="76">
        <f t="shared" si="32"/>
        <v>266.37</v>
      </c>
      <c r="N353" s="76">
        <f t="shared" si="32"/>
        <v>18.509999999999998</v>
      </c>
    </row>
    <row r="354" spans="1:16" x14ac:dyDescent="0.25">
      <c r="O354" s="1"/>
      <c r="P354" s="1"/>
    </row>
    <row r="356" spans="1:16" s="231" customFormat="1" x14ac:dyDescent="0.25">
      <c r="A356" s="258"/>
      <c r="C356" s="15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</row>
    <row r="357" spans="1:16" s="231" customFormat="1" x14ac:dyDescent="0.25">
      <c r="A357" s="258"/>
      <c r="C357" s="15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</row>
    <row r="358" spans="1:16" s="231" customFormat="1" x14ac:dyDescent="0.25">
      <c r="A358" s="258"/>
      <c r="C358" s="15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</row>
    <row r="359" spans="1:16" s="231" customFormat="1" x14ac:dyDescent="0.25">
      <c r="A359" s="258"/>
      <c r="C359" s="15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</row>
    <row r="360" spans="1:16" s="231" customFormat="1" x14ac:dyDescent="0.25">
      <c r="A360" s="258"/>
      <c r="C360" s="15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</row>
    <row r="361" spans="1:16" s="231" customFormat="1" x14ac:dyDescent="0.25">
      <c r="A361" s="258"/>
      <c r="C361" s="15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</row>
    <row r="362" spans="1:16" s="231" customFormat="1" x14ac:dyDescent="0.25">
      <c r="A362" s="258"/>
      <c r="C362" s="15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</row>
    <row r="363" spans="1:16" x14ac:dyDescent="0.25">
      <c r="A363" s="305" t="s">
        <v>1066</v>
      </c>
      <c r="B363" s="305"/>
      <c r="C363" s="305"/>
      <c r="D363" s="305"/>
      <c r="E363" s="305"/>
      <c r="F363" s="305"/>
      <c r="G363" s="305"/>
      <c r="H363" s="305"/>
      <c r="I363" s="305"/>
      <c r="J363" s="305"/>
      <c r="K363" s="305"/>
      <c r="L363" s="305"/>
      <c r="M363" s="305"/>
      <c r="N363" s="305"/>
    </row>
    <row r="364" spans="1:16" x14ac:dyDescent="0.25">
      <c r="A364" s="300" t="s">
        <v>1067</v>
      </c>
      <c r="B364" s="300"/>
      <c r="C364" s="300"/>
      <c r="D364" s="300"/>
      <c r="E364" s="300"/>
      <c r="F364" s="300"/>
      <c r="G364" s="300"/>
      <c r="H364" s="300"/>
      <c r="I364" s="300"/>
      <c r="J364" s="300"/>
      <c r="K364" s="300"/>
      <c r="L364" s="300"/>
      <c r="M364" s="300"/>
      <c r="N364" s="300"/>
    </row>
    <row r="365" spans="1:16" x14ac:dyDescent="0.25">
      <c r="A365" s="305" t="s">
        <v>1068</v>
      </c>
      <c r="B365" s="305"/>
      <c r="C365" s="305"/>
      <c r="D365" s="305"/>
      <c r="E365" s="305"/>
      <c r="F365" s="305"/>
      <c r="G365" s="305"/>
      <c r="H365" s="305"/>
      <c r="I365" s="305"/>
      <c r="J365" s="305"/>
      <c r="K365" s="305"/>
      <c r="L365" s="305"/>
      <c r="M365" s="305"/>
      <c r="N365" s="305"/>
    </row>
    <row r="366" spans="1:16" x14ac:dyDescent="0.25">
      <c r="A366" s="303" t="s">
        <v>1054</v>
      </c>
      <c r="B366" s="303"/>
      <c r="C366" s="303"/>
      <c r="D366" s="304"/>
      <c r="E366" s="304"/>
      <c r="F366" s="304"/>
      <c r="G366" s="303"/>
      <c r="H366" s="304"/>
      <c r="I366" s="304"/>
      <c r="J366" s="304"/>
      <c r="K366" s="304"/>
      <c r="L366" s="304"/>
      <c r="M366" s="304"/>
      <c r="N366" s="304"/>
    </row>
    <row r="367" spans="1:16" ht="20.25" customHeight="1" x14ac:dyDescent="0.25">
      <c r="A367" s="246" t="s">
        <v>859</v>
      </c>
      <c r="B367" s="5" t="s">
        <v>848</v>
      </c>
      <c r="C367" s="301" t="s">
        <v>849</v>
      </c>
      <c r="D367" s="296" t="s">
        <v>861</v>
      </c>
      <c r="E367" s="297"/>
      <c r="F367" s="298"/>
      <c r="G367" s="151" t="s">
        <v>850</v>
      </c>
      <c r="H367" s="298" t="s">
        <v>860</v>
      </c>
      <c r="I367" s="299"/>
      <c r="J367" s="299"/>
      <c r="K367" s="299" t="s">
        <v>854</v>
      </c>
      <c r="L367" s="299"/>
      <c r="M367" s="299"/>
      <c r="N367" s="299"/>
    </row>
    <row r="368" spans="1:16" x14ac:dyDescent="0.25">
      <c r="A368" s="247" t="s">
        <v>866</v>
      </c>
      <c r="B368" s="3"/>
      <c r="C368" s="302"/>
      <c r="D368" s="152" t="s">
        <v>862</v>
      </c>
      <c r="E368" s="74" t="s">
        <v>863</v>
      </c>
      <c r="F368" s="153" t="s">
        <v>864</v>
      </c>
      <c r="G368" s="154" t="s">
        <v>865</v>
      </c>
      <c r="H368" s="152" t="s">
        <v>851</v>
      </c>
      <c r="I368" s="74" t="s">
        <v>852</v>
      </c>
      <c r="J368" s="74" t="s">
        <v>853</v>
      </c>
      <c r="K368" s="74" t="s">
        <v>855</v>
      </c>
      <c r="L368" s="74" t="s">
        <v>856</v>
      </c>
      <c r="M368" s="74" t="s">
        <v>857</v>
      </c>
      <c r="N368" s="74" t="s">
        <v>858</v>
      </c>
    </row>
    <row r="369" spans="1:74" x14ac:dyDescent="0.25">
      <c r="A369" s="248"/>
      <c r="B369" s="9" t="s">
        <v>868</v>
      </c>
      <c r="C369" s="33"/>
      <c r="D369" s="155"/>
      <c r="E369" s="74"/>
      <c r="F369" s="74"/>
      <c r="G369" s="156"/>
      <c r="H369" s="74"/>
      <c r="I369" s="74"/>
      <c r="J369" s="74"/>
      <c r="K369" s="74"/>
      <c r="L369" s="74"/>
      <c r="M369" s="74"/>
      <c r="N369" s="74"/>
    </row>
    <row r="370" spans="1:74" x14ac:dyDescent="0.25">
      <c r="A370" s="248">
        <v>299</v>
      </c>
      <c r="B370" s="3" t="s">
        <v>912</v>
      </c>
      <c r="C370" s="33">
        <v>60</v>
      </c>
      <c r="D370" s="155">
        <v>1.1399999999999999</v>
      </c>
      <c r="E370" s="74">
        <v>5.34</v>
      </c>
      <c r="F370" s="74">
        <v>4.62</v>
      </c>
      <c r="G370" s="156">
        <v>71.400000000000006</v>
      </c>
      <c r="H370" s="74">
        <v>0.02</v>
      </c>
      <c r="I370" s="74">
        <v>4.8</v>
      </c>
      <c r="J370" s="74">
        <v>0</v>
      </c>
      <c r="K370" s="74">
        <v>24.6</v>
      </c>
      <c r="L370" s="74">
        <v>15</v>
      </c>
      <c r="M370" s="74">
        <v>9</v>
      </c>
      <c r="N370" s="74">
        <v>0.48</v>
      </c>
    </row>
    <row r="371" spans="1:74" x14ac:dyDescent="0.25">
      <c r="A371" s="242">
        <v>185</v>
      </c>
      <c r="B371" s="2" t="s">
        <v>919</v>
      </c>
      <c r="C371" s="4">
        <v>120</v>
      </c>
      <c r="D371" s="74">
        <v>15.68</v>
      </c>
      <c r="E371" s="74">
        <v>9.19</v>
      </c>
      <c r="F371" s="74">
        <v>8.67</v>
      </c>
      <c r="G371" s="74">
        <v>161.44999999999999</v>
      </c>
      <c r="H371" s="74">
        <v>0.12</v>
      </c>
      <c r="I371" s="74">
        <v>9.51</v>
      </c>
      <c r="J371" s="74">
        <v>14.88</v>
      </c>
      <c r="K371" s="74">
        <v>86.88</v>
      </c>
      <c r="L371" s="74">
        <v>329.15</v>
      </c>
      <c r="M371" s="74">
        <v>92.88</v>
      </c>
      <c r="N371" s="74">
        <v>2.08</v>
      </c>
      <c r="O371" s="1"/>
      <c r="P371" s="1"/>
    </row>
    <row r="372" spans="1:74" x14ac:dyDescent="0.25">
      <c r="A372" s="242">
        <v>309</v>
      </c>
      <c r="B372" s="2" t="s">
        <v>881</v>
      </c>
      <c r="C372" s="4">
        <v>150</v>
      </c>
      <c r="D372" s="74">
        <v>3.19</v>
      </c>
      <c r="E372" s="74">
        <v>6.06</v>
      </c>
      <c r="F372" s="74">
        <v>23.29</v>
      </c>
      <c r="G372" s="75">
        <v>160.44999999999999</v>
      </c>
      <c r="H372" s="74">
        <v>0.21</v>
      </c>
      <c r="I372" s="74">
        <v>33.9</v>
      </c>
      <c r="J372" s="74">
        <v>30.45</v>
      </c>
      <c r="K372" s="74">
        <v>47.25</v>
      </c>
      <c r="L372" s="74">
        <v>122.16</v>
      </c>
      <c r="M372" s="74">
        <v>42.34</v>
      </c>
      <c r="N372" s="74">
        <v>1.54</v>
      </c>
      <c r="O372" s="1"/>
      <c r="P372" s="1"/>
    </row>
    <row r="373" spans="1:74" x14ac:dyDescent="0.25">
      <c r="A373" s="242">
        <v>368</v>
      </c>
      <c r="B373" s="2" t="s">
        <v>714</v>
      </c>
      <c r="C373" s="4">
        <v>200</v>
      </c>
      <c r="D373" s="4">
        <v>0</v>
      </c>
      <c r="E373" s="4">
        <v>0</v>
      </c>
      <c r="F373" s="4">
        <v>11.28</v>
      </c>
      <c r="G373" s="4">
        <v>45.12</v>
      </c>
      <c r="H373" s="4">
        <v>0</v>
      </c>
      <c r="I373" s="4">
        <v>0</v>
      </c>
      <c r="J373" s="4">
        <v>0</v>
      </c>
      <c r="K373" s="4">
        <v>6</v>
      </c>
      <c r="L373" s="4">
        <v>4</v>
      </c>
      <c r="M373" s="4">
        <v>3</v>
      </c>
      <c r="N373" s="4">
        <v>0.4</v>
      </c>
      <c r="P373" s="25"/>
    </row>
    <row r="374" spans="1:74" s="38" customFormat="1" x14ac:dyDescent="0.25">
      <c r="A374" s="244" t="s">
        <v>927</v>
      </c>
      <c r="B374" s="55" t="s">
        <v>874</v>
      </c>
      <c r="C374" s="98">
        <v>20</v>
      </c>
      <c r="D374" s="159">
        <v>1.1200000000000001</v>
      </c>
      <c r="E374" s="159">
        <v>0.24</v>
      </c>
      <c r="F374" s="159">
        <v>9.8800000000000008</v>
      </c>
      <c r="G374" s="159">
        <v>38</v>
      </c>
      <c r="H374" s="159">
        <v>0.01</v>
      </c>
      <c r="I374" s="159">
        <v>0</v>
      </c>
      <c r="J374" s="159">
        <v>0</v>
      </c>
      <c r="K374" s="159">
        <v>4.8</v>
      </c>
      <c r="L374" s="159">
        <v>21.2</v>
      </c>
      <c r="M374" s="159">
        <v>4.8</v>
      </c>
      <c r="N374" s="159">
        <v>0.64</v>
      </c>
    </row>
    <row r="375" spans="1:74" x14ac:dyDescent="0.25">
      <c r="A375" s="242" t="s">
        <v>927</v>
      </c>
      <c r="B375" s="2" t="s">
        <v>873</v>
      </c>
      <c r="C375" s="4">
        <v>38</v>
      </c>
      <c r="D375" s="74">
        <v>2.2799999999999998</v>
      </c>
      <c r="E375" s="74">
        <v>0.24</v>
      </c>
      <c r="F375" s="74">
        <v>14.46</v>
      </c>
      <c r="G375" s="74">
        <v>69.89</v>
      </c>
      <c r="H375" s="74">
        <v>0.04</v>
      </c>
      <c r="I375" s="74">
        <v>0</v>
      </c>
      <c r="J375" s="74">
        <v>0</v>
      </c>
      <c r="K375" s="74">
        <v>6</v>
      </c>
      <c r="L375" s="74">
        <v>26.4</v>
      </c>
      <c r="M375" s="74">
        <v>4.2</v>
      </c>
      <c r="N375" s="74">
        <v>0.36</v>
      </c>
      <c r="P375" s="25"/>
    </row>
    <row r="376" spans="1:74" x14ac:dyDescent="0.25">
      <c r="A376" s="242" t="s">
        <v>929</v>
      </c>
      <c r="B376" s="2" t="s">
        <v>908</v>
      </c>
      <c r="C376" s="4">
        <v>200</v>
      </c>
      <c r="D376" s="74">
        <v>0.8</v>
      </c>
      <c r="E376" s="74">
        <v>0.8</v>
      </c>
      <c r="F376" s="74">
        <v>19.600000000000001</v>
      </c>
      <c r="G376" s="74">
        <v>94</v>
      </c>
      <c r="H376" s="74">
        <v>0.06</v>
      </c>
      <c r="I376" s="74">
        <v>20</v>
      </c>
      <c r="J376" s="74">
        <v>0</v>
      </c>
      <c r="K376" s="74">
        <v>16</v>
      </c>
      <c r="L376" s="74">
        <v>22</v>
      </c>
      <c r="M376" s="74">
        <v>18</v>
      </c>
      <c r="N376" s="74">
        <v>4.4000000000000004</v>
      </c>
      <c r="P376" s="30"/>
    </row>
    <row r="377" spans="1:74" x14ac:dyDescent="0.25">
      <c r="A377" s="242"/>
      <c r="B377" s="10" t="s">
        <v>895</v>
      </c>
      <c r="C377" s="4"/>
      <c r="D377" s="76">
        <f>SUM(D370:D376)</f>
        <v>24.210000000000004</v>
      </c>
      <c r="E377" s="76">
        <f t="shared" ref="E377:N377" si="33">SUM(E370:E376)</f>
        <v>21.869999999999997</v>
      </c>
      <c r="F377" s="76">
        <f t="shared" si="33"/>
        <v>91.800000000000011</v>
      </c>
      <c r="G377" s="76">
        <f t="shared" si="33"/>
        <v>640.30999999999995</v>
      </c>
      <c r="H377" s="76">
        <f t="shared" si="33"/>
        <v>0.45999999999999996</v>
      </c>
      <c r="I377" s="76">
        <f t="shared" si="33"/>
        <v>68.209999999999994</v>
      </c>
      <c r="J377" s="76">
        <f t="shared" si="33"/>
        <v>45.33</v>
      </c>
      <c r="K377" s="76">
        <f t="shared" si="33"/>
        <v>191.53</v>
      </c>
      <c r="L377" s="76">
        <f t="shared" si="33"/>
        <v>539.91</v>
      </c>
      <c r="M377" s="76">
        <f t="shared" si="33"/>
        <v>174.22</v>
      </c>
      <c r="N377" s="76">
        <f t="shared" si="33"/>
        <v>9.9</v>
      </c>
    </row>
    <row r="378" spans="1:74" x14ac:dyDescent="0.25">
      <c r="A378" s="242"/>
      <c r="B378" s="8" t="s">
        <v>870</v>
      </c>
      <c r="C378" s="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1"/>
      <c r="P378" s="1"/>
    </row>
    <row r="379" spans="1:74" x14ac:dyDescent="0.25">
      <c r="A379" s="243">
        <v>311.31900000000002</v>
      </c>
      <c r="B379" s="2" t="s">
        <v>915</v>
      </c>
      <c r="C379" s="4">
        <v>60</v>
      </c>
      <c r="D379" s="74">
        <v>0.42</v>
      </c>
      <c r="E379" s="74">
        <v>0.06</v>
      </c>
      <c r="F379" s="74">
        <v>1.1399999999999999</v>
      </c>
      <c r="G379" s="74">
        <v>9.6</v>
      </c>
      <c r="H379" s="74">
        <v>0.02</v>
      </c>
      <c r="I379" s="74">
        <v>4.2</v>
      </c>
      <c r="J379" s="74">
        <v>0</v>
      </c>
      <c r="K379" s="74">
        <v>20.399999999999999</v>
      </c>
      <c r="L379" s="74">
        <v>18</v>
      </c>
      <c r="M379" s="74">
        <v>8.4</v>
      </c>
      <c r="N379" s="74">
        <v>0.3</v>
      </c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</row>
    <row r="380" spans="1:74" s="229" customFormat="1" x14ac:dyDescent="0.25">
      <c r="A380" s="259">
        <v>51</v>
      </c>
      <c r="B380" s="226" t="s">
        <v>1016</v>
      </c>
      <c r="C380" s="227">
        <v>250</v>
      </c>
      <c r="D380" s="228">
        <v>9.76</v>
      </c>
      <c r="E380" s="228">
        <v>6.82</v>
      </c>
      <c r="F380" s="228">
        <v>19.010000000000002</v>
      </c>
      <c r="G380" s="228">
        <v>175.1</v>
      </c>
      <c r="H380" s="228">
        <v>0.03</v>
      </c>
      <c r="I380" s="228">
        <v>23.45</v>
      </c>
      <c r="J380" s="228">
        <v>25</v>
      </c>
      <c r="K380" s="228">
        <v>28.91</v>
      </c>
      <c r="L380" s="228">
        <v>206.63</v>
      </c>
      <c r="M380" s="228">
        <v>47.26</v>
      </c>
      <c r="N380" s="228">
        <v>3.02</v>
      </c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/>
      <c r="BV380" s="62"/>
    </row>
    <row r="381" spans="1:74" x14ac:dyDescent="0.25">
      <c r="A381" s="243">
        <v>253</v>
      </c>
      <c r="B381" s="42" t="s">
        <v>157</v>
      </c>
      <c r="C381" s="4">
        <v>90</v>
      </c>
      <c r="D381" s="4">
        <v>11.02</v>
      </c>
      <c r="E381" s="4">
        <v>12.45</v>
      </c>
      <c r="F381" s="4">
        <v>7.52</v>
      </c>
      <c r="G381" s="4">
        <v>186.09</v>
      </c>
      <c r="H381" s="202">
        <v>0.06</v>
      </c>
      <c r="I381" s="202">
        <v>0.56000000000000005</v>
      </c>
      <c r="J381" s="202">
        <v>28</v>
      </c>
      <c r="K381" s="202">
        <v>40.6</v>
      </c>
      <c r="L381" s="202">
        <v>75.599999999999994</v>
      </c>
      <c r="M381" s="202">
        <v>21</v>
      </c>
      <c r="N381" s="202">
        <v>1.26</v>
      </c>
      <c r="O381" s="206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</row>
    <row r="382" spans="1:74" s="229" customFormat="1" x14ac:dyDescent="0.25">
      <c r="A382" s="260">
        <v>282</v>
      </c>
      <c r="B382" s="226" t="s">
        <v>153</v>
      </c>
      <c r="C382" s="227">
        <v>150</v>
      </c>
      <c r="D382" s="228">
        <v>4.3499999999999996</v>
      </c>
      <c r="E382" s="228">
        <v>5.25</v>
      </c>
      <c r="F382" s="228">
        <v>34.35</v>
      </c>
      <c r="G382" s="228">
        <v>202.5</v>
      </c>
      <c r="H382" s="228">
        <v>0.04</v>
      </c>
      <c r="I382" s="228">
        <v>0</v>
      </c>
      <c r="J382" s="228">
        <v>0</v>
      </c>
      <c r="K382" s="228">
        <v>28.5</v>
      </c>
      <c r="L382" s="228">
        <v>151.5</v>
      </c>
      <c r="M382" s="228">
        <v>21</v>
      </c>
      <c r="N382" s="228">
        <v>0.9</v>
      </c>
      <c r="O382" s="206"/>
      <c r="P382" s="206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</row>
    <row r="383" spans="1:74" x14ac:dyDescent="0.25">
      <c r="A383" s="243">
        <v>368</v>
      </c>
      <c r="B383" s="295" t="s">
        <v>714</v>
      </c>
      <c r="C383" s="4">
        <v>200</v>
      </c>
      <c r="D383" s="74">
        <v>0</v>
      </c>
      <c r="E383" s="74">
        <v>0</v>
      </c>
      <c r="F383" s="74">
        <v>11.28</v>
      </c>
      <c r="G383" s="74">
        <v>45.12</v>
      </c>
      <c r="H383" s="74">
        <v>0</v>
      </c>
      <c r="I383" s="74">
        <v>0</v>
      </c>
      <c r="J383" s="74">
        <v>0</v>
      </c>
      <c r="K383" s="74">
        <v>6</v>
      </c>
      <c r="L383" s="74">
        <v>4</v>
      </c>
      <c r="M383" s="74">
        <v>3</v>
      </c>
      <c r="N383" s="74">
        <v>0.04</v>
      </c>
      <c r="O383" s="206"/>
      <c r="P383" s="206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</row>
    <row r="384" spans="1:74" x14ac:dyDescent="0.25">
      <c r="A384" s="245" t="s">
        <v>927</v>
      </c>
      <c r="B384" s="16" t="s">
        <v>875</v>
      </c>
      <c r="C384" s="18">
        <v>112</v>
      </c>
      <c r="D384" s="75">
        <v>3.42</v>
      </c>
      <c r="E384" s="75">
        <v>0.36</v>
      </c>
      <c r="F384" s="75">
        <v>21.69</v>
      </c>
      <c r="G384" s="75">
        <v>104.84</v>
      </c>
      <c r="H384" s="75">
        <v>0.05</v>
      </c>
      <c r="I384" s="75">
        <v>0</v>
      </c>
      <c r="J384" s="75">
        <v>0</v>
      </c>
      <c r="K384" s="75">
        <v>9</v>
      </c>
      <c r="L384" s="75">
        <v>28.8</v>
      </c>
      <c r="M384" s="75">
        <v>6.3</v>
      </c>
      <c r="N384" s="75">
        <v>0.54</v>
      </c>
      <c r="O384" s="206"/>
      <c r="P384" s="206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/>
      <c r="BV384" s="62"/>
    </row>
    <row r="385" spans="1:14" x14ac:dyDescent="0.25">
      <c r="A385" s="242" t="s">
        <v>927</v>
      </c>
      <c r="B385" s="2" t="s">
        <v>874</v>
      </c>
      <c r="C385" s="4">
        <v>60</v>
      </c>
      <c r="D385" s="74">
        <v>1.4</v>
      </c>
      <c r="E385" s="74">
        <v>0.3</v>
      </c>
      <c r="F385" s="74">
        <v>12.35</v>
      </c>
      <c r="G385" s="74">
        <v>47.5</v>
      </c>
      <c r="H385" s="74">
        <v>0.03</v>
      </c>
      <c r="I385" s="74">
        <v>0</v>
      </c>
      <c r="J385" s="74">
        <v>0</v>
      </c>
      <c r="K385" s="74">
        <v>6</v>
      </c>
      <c r="L385" s="74">
        <v>26.5</v>
      </c>
      <c r="M385" s="74">
        <v>6</v>
      </c>
      <c r="N385" s="74">
        <v>0.8</v>
      </c>
    </row>
    <row r="386" spans="1:14" s="38" customFormat="1" x14ac:dyDescent="0.25">
      <c r="A386" s="242"/>
      <c r="B386" s="10" t="s">
        <v>896</v>
      </c>
      <c r="C386" s="4"/>
      <c r="D386" s="76">
        <f t="shared" ref="D386:N386" si="34">SUM(D379:D385)</f>
        <v>30.369999999999997</v>
      </c>
      <c r="E386" s="76">
        <f t="shared" si="34"/>
        <v>25.24</v>
      </c>
      <c r="F386" s="76">
        <f t="shared" si="34"/>
        <v>107.33999999999999</v>
      </c>
      <c r="G386" s="76">
        <f t="shared" si="34"/>
        <v>770.75</v>
      </c>
      <c r="H386" s="76">
        <f t="shared" si="34"/>
        <v>0.23</v>
      </c>
      <c r="I386" s="76">
        <f t="shared" si="34"/>
        <v>28.209999999999997</v>
      </c>
      <c r="J386" s="76">
        <f t="shared" si="34"/>
        <v>53</v>
      </c>
      <c r="K386" s="76">
        <f t="shared" si="34"/>
        <v>139.41</v>
      </c>
      <c r="L386" s="76">
        <f t="shared" si="34"/>
        <v>511.03000000000003</v>
      </c>
      <c r="M386" s="76">
        <f t="shared" si="34"/>
        <v>112.96</v>
      </c>
      <c r="N386" s="76">
        <f t="shared" si="34"/>
        <v>6.86</v>
      </c>
    </row>
    <row r="387" spans="1:14" ht="15" customHeight="1" x14ac:dyDescent="0.25">
      <c r="A387" s="242"/>
      <c r="B387" s="10" t="s">
        <v>897</v>
      </c>
      <c r="C387" s="4"/>
      <c r="D387" s="76">
        <f t="shared" ref="D387:N387" si="35">D377+D386</f>
        <v>54.58</v>
      </c>
      <c r="E387" s="76">
        <f t="shared" si="35"/>
        <v>47.11</v>
      </c>
      <c r="F387" s="76">
        <f t="shared" si="35"/>
        <v>199.14</v>
      </c>
      <c r="G387" s="76">
        <f t="shared" si="35"/>
        <v>1411.06</v>
      </c>
      <c r="H387" s="76">
        <f t="shared" si="35"/>
        <v>0.69</v>
      </c>
      <c r="I387" s="76">
        <f t="shared" si="35"/>
        <v>96.419999999999987</v>
      </c>
      <c r="J387" s="76">
        <f t="shared" si="35"/>
        <v>98.33</v>
      </c>
      <c r="K387" s="76">
        <f t="shared" si="35"/>
        <v>330.94</v>
      </c>
      <c r="L387" s="76">
        <f t="shared" si="35"/>
        <v>1050.94</v>
      </c>
      <c r="M387" s="76">
        <f t="shared" si="35"/>
        <v>287.18</v>
      </c>
      <c r="N387" s="76">
        <f t="shared" si="35"/>
        <v>16.760000000000002</v>
      </c>
    </row>
    <row r="388" spans="1:14" x14ac:dyDescent="0.25">
      <c r="A388" s="261"/>
      <c r="B388" s="8" t="s">
        <v>229</v>
      </c>
      <c r="C388" s="82"/>
      <c r="D388" s="163">
        <f>(D387+D353+D320+D288+D255+D223+D191+D157+D121+D91+D57+D24)/12</f>
        <v>57.516666666666673</v>
      </c>
      <c r="E388" s="163">
        <f>(E387+E353+E320+E288+E255+E223+E191+E157+E121+E91+E57+E24)/12</f>
        <v>55.365833333333342</v>
      </c>
      <c r="F388" s="163">
        <f>(F387+F353+F320+F288+F255+F223+F191+F157+F121+F91+F57+F24)/12</f>
        <v>192.0625</v>
      </c>
      <c r="G388" s="163">
        <f t="shared" ref="G388:N388" si="36">(G387+G353+G320+G288+G255+G223+G191+G157+G121+G91+G57+G24)/12</f>
        <v>1492.8708333333334</v>
      </c>
      <c r="H388" s="163">
        <f t="shared" si="36"/>
        <v>0.88625000000000009</v>
      </c>
      <c r="I388" s="163">
        <f t="shared" si="36"/>
        <v>90.88333333333334</v>
      </c>
      <c r="J388" s="163">
        <f t="shared" si="36"/>
        <v>171.8858333333333</v>
      </c>
      <c r="K388" s="163">
        <f t="shared" si="36"/>
        <v>607.125</v>
      </c>
      <c r="L388" s="163">
        <f t="shared" si="36"/>
        <v>944.03999999999985</v>
      </c>
      <c r="M388" s="163">
        <f t="shared" si="36"/>
        <v>217.69999999999996</v>
      </c>
      <c r="N388" s="163">
        <f t="shared" si="36"/>
        <v>14.824166666666665</v>
      </c>
    </row>
  </sheetData>
  <mergeCells count="97">
    <mergeCell ref="A231:N231"/>
    <mergeCell ref="A232:N232"/>
    <mergeCell ref="C235:C236"/>
    <mergeCell ref="K169:N169"/>
    <mergeCell ref="A200:N200"/>
    <mergeCell ref="C169:C170"/>
    <mergeCell ref="D202:F202"/>
    <mergeCell ref="H202:J202"/>
    <mergeCell ref="H235:J235"/>
    <mergeCell ref="K235:N235"/>
    <mergeCell ref="A201:N201"/>
    <mergeCell ref="D235:F235"/>
    <mergeCell ref="A233:N233"/>
    <mergeCell ref="A234:N234"/>
    <mergeCell ref="C202:C203"/>
    <mergeCell ref="A198:N198"/>
    <mergeCell ref="A199:N199"/>
    <mergeCell ref="A165:N165"/>
    <mergeCell ref="H136:J136"/>
    <mergeCell ref="D136:F136"/>
    <mergeCell ref="D169:F169"/>
    <mergeCell ref="H169:J169"/>
    <mergeCell ref="A168:N168"/>
    <mergeCell ref="K202:N202"/>
    <mergeCell ref="A1:N1"/>
    <mergeCell ref="A2:N2"/>
    <mergeCell ref="A3:N3"/>
    <mergeCell ref="A4:N4"/>
    <mergeCell ref="C37:C38"/>
    <mergeCell ref="D37:F37"/>
    <mergeCell ref="C5:C6"/>
    <mergeCell ref="A33:N33"/>
    <mergeCell ref="A34:N34"/>
    <mergeCell ref="A36:N36"/>
    <mergeCell ref="K5:N5"/>
    <mergeCell ref="B5:B6"/>
    <mergeCell ref="D5:F5"/>
    <mergeCell ref="A35:N35"/>
    <mergeCell ref="H5:J5"/>
    <mergeCell ref="A100:N100"/>
    <mergeCell ref="A134:N134"/>
    <mergeCell ref="A135:N135"/>
    <mergeCell ref="H37:J37"/>
    <mergeCell ref="K37:N37"/>
    <mergeCell ref="A68:N68"/>
    <mergeCell ref="A66:N66"/>
    <mergeCell ref="A99:N99"/>
    <mergeCell ref="A101:N101"/>
    <mergeCell ref="A102:N102"/>
    <mergeCell ref="A67:N67"/>
    <mergeCell ref="A69:N69"/>
    <mergeCell ref="H70:J70"/>
    <mergeCell ref="C70:C71"/>
    <mergeCell ref="K70:N70"/>
    <mergeCell ref="D70:F70"/>
    <mergeCell ref="K103:N103"/>
    <mergeCell ref="A167:N167"/>
    <mergeCell ref="K136:N136"/>
    <mergeCell ref="H103:J103"/>
    <mergeCell ref="A132:N132"/>
    <mergeCell ref="A133:N133"/>
    <mergeCell ref="C103:C104"/>
    <mergeCell ref="D103:F103"/>
    <mergeCell ref="A166:N166"/>
    <mergeCell ref="C136:C137"/>
    <mergeCell ref="A264:N264"/>
    <mergeCell ref="A266:N266"/>
    <mergeCell ref="A297:N297"/>
    <mergeCell ref="A298:N298"/>
    <mergeCell ref="A299:N299"/>
    <mergeCell ref="A267:N267"/>
    <mergeCell ref="D268:F268"/>
    <mergeCell ref="H268:J268"/>
    <mergeCell ref="K268:N268"/>
    <mergeCell ref="C268:C269"/>
    <mergeCell ref="A265:N265"/>
    <mergeCell ref="A300:N300"/>
    <mergeCell ref="D301:F301"/>
    <mergeCell ref="H301:J301"/>
    <mergeCell ref="K301:N301"/>
    <mergeCell ref="C301:C302"/>
    <mergeCell ref="A330:N330"/>
    <mergeCell ref="A331:N331"/>
    <mergeCell ref="A332:N332"/>
    <mergeCell ref="A333:N333"/>
    <mergeCell ref="A365:N365"/>
    <mergeCell ref="D334:F334"/>
    <mergeCell ref="H334:J334"/>
    <mergeCell ref="K334:N334"/>
    <mergeCell ref="A363:N363"/>
    <mergeCell ref="C334:C335"/>
    <mergeCell ref="D367:F367"/>
    <mergeCell ref="H367:J367"/>
    <mergeCell ref="K367:N367"/>
    <mergeCell ref="A364:N364"/>
    <mergeCell ref="C367:C368"/>
    <mergeCell ref="A366:N366"/>
  </mergeCells>
  <phoneticPr fontId="13" type="noConversion"/>
  <pageMargins left="0.23622047244094491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91"/>
  <sheetViews>
    <sheetView tabSelected="1" topLeftCell="A367" workbookViewId="0">
      <selection activeCell="E363" sqref="E363"/>
    </sheetView>
  </sheetViews>
  <sheetFormatPr defaultRowHeight="15" x14ac:dyDescent="0.25"/>
  <cols>
    <col min="1" max="1" width="6.85546875" style="258" customWidth="1"/>
    <col min="2" max="2" width="38.85546875" customWidth="1"/>
    <col min="3" max="3" width="8.140625" customWidth="1"/>
    <col min="4" max="6" width="7.85546875" customWidth="1"/>
    <col min="7" max="7" width="10" customWidth="1"/>
    <col min="8" max="9" width="6.7109375" customWidth="1"/>
    <col min="10" max="10" width="6.7109375" style="37" customWidth="1"/>
    <col min="11" max="13" width="8.42578125" customWidth="1"/>
    <col min="14" max="14" width="8.140625" customWidth="1"/>
  </cols>
  <sheetData>
    <row r="1" spans="1:16" x14ac:dyDescent="0.25">
      <c r="A1" s="305" t="s">
        <v>1069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6" x14ac:dyDescent="0.25">
      <c r="A2" s="300" t="s">
        <v>1070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6" x14ac:dyDescent="0.25">
      <c r="A3" s="305" t="s">
        <v>1068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</row>
    <row r="4" spans="1:16" x14ac:dyDescent="0.25">
      <c r="A4" s="303" t="s">
        <v>1071</v>
      </c>
      <c r="B4" s="303"/>
      <c r="C4" s="303"/>
      <c r="D4" s="304"/>
      <c r="E4" s="304"/>
      <c r="F4" s="304"/>
      <c r="G4" s="303"/>
      <c r="H4" s="304"/>
      <c r="I4" s="304"/>
      <c r="J4" s="304"/>
      <c r="K4" s="304"/>
      <c r="L4" s="304"/>
      <c r="M4" s="304"/>
      <c r="N4" s="304"/>
    </row>
    <row r="5" spans="1:16" x14ac:dyDescent="0.25">
      <c r="A5" s="246" t="s">
        <v>859</v>
      </c>
      <c r="B5" s="5" t="s">
        <v>848</v>
      </c>
      <c r="C5" s="301" t="s">
        <v>849</v>
      </c>
      <c r="D5" s="308" t="s">
        <v>861</v>
      </c>
      <c r="E5" s="309"/>
      <c r="F5" s="310"/>
      <c r="G5" s="5" t="s">
        <v>850</v>
      </c>
      <c r="H5" s="308" t="s">
        <v>860</v>
      </c>
      <c r="I5" s="309"/>
      <c r="J5" s="309"/>
      <c r="K5" s="309" t="s">
        <v>854</v>
      </c>
      <c r="L5" s="309"/>
      <c r="M5" s="309"/>
      <c r="N5" s="309"/>
    </row>
    <row r="6" spans="1:16" x14ac:dyDescent="0.25">
      <c r="A6" s="247" t="s">
        <v>866</v>
      </c>
      <c r="B6" s="3"/>
      <c r="C6" s="307"/>
      <c r="D6" s="6" t="s">
        <v>862</v>
      </c>
      <c r="E6" s="4" t="s">
        <v>863</v>
      </c>
      <c r="F6" s="12" t="s">
        <v>864</v>
      </c>
      <c r="G6" s="7" t="s">
        <v>865</v>
      </c>
      <c r="H6" s="6" t="s">
        <v>851</v>
      </c>
      <c r="I6" s="4" t="s">
        <v>852</v>
      </c>
      <c r="J6" s="28" t="s">
        <v>853</v>
      </c>
      <c r="K6" s="4" t="s">
        <v>855</v>
      </c>
      <c r="L6" s="4" t="s">
        <v>856</v>
      </c>
      <c r="M6" s="4" t="s">
        <v>857</v>
      </c>
      <c r="N6" s="4" t="s">
        <v>858</v>
      </c>
    </row>
    <row r="7" spans="1:16" x14ac:dyDescent="0.25">
      <c r="A7" s="248"/>
      <c r="B7" s="9" t="s">
        <v>868</v>
      </c>
      <c r="C7" s="3"/>
      <c r="D7" s="13"/>
      <c r="E7" s="4"/>
      <c r="F7" s="4"/>
      <c r="G7" s="3"/>
      <c r="H7" s="2"/>
      <c r="I7" s="2"/>
      <c r="J7" s="26"/>
      <c r="K7" s="2"/>
      <c r="L7" s="2"/>
      <c r="M7" s="2"/>
      <c r="N7" s="2"/>
    </row>
    <row r="8" spans="1:16" x14ac:dyDescent="0.25">
      <c r="A8" s="242" t="s">
        <v>931</v>
      </c>
      <c r="B8" s="3" t="s">
        <v>867</v>
      </c>
      <c r="C8" s="11">
        <v>250</v>
      </c>
      <c r="D8" s="4">
        <v>7.75</v>
      </c>
      <c r="E8" s="4">
        <v>10.06</v>
      </c>
      <c r="F8" s="4">
        <v>38.86</v>
      </c>
      <c r="G8" s="11">
        <v>277.52</v>
      </c>
      <c r="H8" s="2">
        <v>7.0000000000000007E-2</v>
      </c>
      <c r="I8" s="2">
        <v>0</v>
      </c>
      <c r="J8" s="26">
        <v>25</v>
      </c>
      <c r="K8" s="2">
        <v>30</v>
      </c>
      <c r="L8" s="2">
        <v>45</v>
      </c>
      <c r="M8" s="2">
        <v>12.5</v>
      </c>
      <c r="N8" s="2">
        <v>0.5</v>
      </c>
    </row>
    <row r="9" spans="1:16" x14ac:dyDescent="0.25">
      <c r="A9" s="242">
        <v>140</v>
      </c>
      <c r="B9" s="2" t="s">
        <v>885</v>
      </c>
      <c r="C9" s="2">
        <v>40</v>
      </c>
      <c r="D9" s="4">
        <v>5.0999999999999996</v>
      </c>
      <c r="E9" s="4">
        <v>4.5999999999999996</v>
      </c>
      <c r="F9" s="4">
        <v>0.3</v>
      </c>
      <c r="G9" s="11">
        <v>62.8</v>
      </c>
      <c r="H9" s="2">
        <v>0.03</v>
      </c>
      <c r="I9" s="2">
        <v>0</v>
      </c>
      <c r="J9" s="26">
        <v>100</v>
      </c>
      <c r="K9" s="2">
        <v>22</v>
      </c>
      <c r="L9" s="2">
        <v>77</v>
      </c>
      <c r="M9" s="2">
        <v>5</v>
      </c>
      <c r="N9" s="2">
        <v>1</v>
      </c>
    </row>
    <row r="10" spans="1:16" x14ac:dyDescent="0.25">
      <c r="A10" s="242">
        <v>371</v>
      </c>
      <c r="B10" s="2" t="s">
        <v>886</v>
      </c>
      <c r="C10" s="2">
        <v>10</v>
      </c>
      <c r="D10" s="4">
        <v>0.1</v>
      </c>
      <c r="E10" s="4">
        <v>7.2</v>
      </c>
      <c r="F10" s="4">
        <v>0.1</v>
      </c>
      <c r="G10" s="11">
        <v>57</v>
      </c>
      <c r="H10" s="2">
        <v>0</v>
      </c>
      <c r="I10" s="2">
        <v>0</v>
      </c>
      <c r="J10" s="26">
        <v>40</v>
      </c>
      <c r="K10" s="2">
        <v>0</v>
      </c>
      <c r="L10" s="2">
        <v>3</v>
      </c>
      <c r="M10" s="2">
        <v>0</v>
      </c>
      <c r="N10" s="2">
        <v>0</v>
      </c>
      <c r="O10" s="1"/>
    </row>
    <row r="11" spans="1:16" x14ac:dyDescent="0.25">
      <c r="A11" s="243">
        <v>347</v>
      </c>
      <c r="B11" s="2" t="s">
        <v>913</v>
      </c>
      <c r="C11" s="2">
        <v>200</v>
      </c>
      <c r="D11" s="4">
        <v>3.7</v>
      </c>
      <c r="E11" s="4">
        <v>3.93</v>
      </c>
      <c r="F11" s="4">
        <v>25.95</v>
      </c>
      <c r="G11" s="11">
        <v>153.91999999999999</v>
      </c>
      <c r="H11" s="2">
        <v>0.02</v>
      </c>
      <c r="I11" s="2">
        <v>0</v>
      </c>
      <c r="J11" s="2">
        <v>0.03</v>
      </c>
      <c r="K11" s="2">
        <v>111.4</v>
      </c>
      <c r="L11" s="2">
        <v>125.64</v>
      </c>
      <c r="M11" s="2">
        <v>20.28</v>
      </c>
      <c r="N11" s="2">
        <v>0.66</v>
      </c>
      <c r="O11" s="1"/>
      <c r="P11" s="1"/>
    </row>
    <row r="12" spans="1:16" x14ac:dyDescent="0.25">
      <c r="A12" s="242" t="s">
        <v>929</v>
      </c>
      <c r="B12" s="2" t="s">
        <v>908</v>
      </c>
      <c r="C12" s="2">
        <v>200</v>
      </c>
      <c r="D12" s="4">
        <v>0.8</v>
      </c>
      <c r="E12" s="4">
        <v>0.8</v>
      </c>
      <c r="F12" s="4">
        <v>19.600000000000001</v>
      </c>
      <c r="G12" s="11">
        <v>94</v>
      </c>
      <c r="H12" s="2">
        <v>0.06</v>
      </c>
      <c r="I12" s="2">
        <v>20</v>
      </c>
      <c r="J12" s="2">
        <v>0</v>
      </c>
      <c r="K12" s="2">
        <v>16</v>
      </c>
      <c r="L12" s="2">
        <v>22</v>
      </c>
      <c r="M12" s="2">
        <v>18</v>
      </c>
      <c r="N12" s="2">
        <v>4.4000000000000004</v>
      </c>
      <c r="O12" s="1"/>
    </row>
    <row r="13" spans="1:16" s="62" customFormat="1" x14ac:dyDescent="0.25">
      <c r="A13" s="252" t="s">
        <v>927</v>
      </c>
      <c r="B13" s="42" t="s">
        <v>874</v>
      </c>
      <c r="C13" s="42">
        <v>30</v>
      </c>
      <c r="D13" s="70">
        <v>1.4</v>
      </c>
      <c r="E13" s="70">
        <v>0.3</v>
      </c>
      <c r="F13" s="70">
        <v>12.35</v>
      </c>
      <c r="G13" s="42">
        <v>47.5</v>
      </c>
      <c r="H13" s="42">
        <v>0.02</v>
      </c>
      <c r="I13" s="42">
        <v>0</v>
      </c>
      <c r="J13" s="71">
        <v>0</v>
      </c>
      <c r="K13" s="42">
        <v>6</v>
      </c>
      <c r="L13" s="42">
        <v>26.5</v>
      </c>
      <c r="M13" s="42">
        <v>6</v>
      </c>
      <c r="N13" s="42">
        <v>0.8</v>
      </c>
    </row>
    <row r="14" spans="1:16" x14ac:dyDescent="0.25">
      <c r="A14" s="242" t="s">
        <v>927</v>
      </c>
      <c r="B14" s="2" t="s">
        <v>873</v>
      </c>
      <c r="C14" s="2">
        <v>50</v>
      </c>
      <c r="D14" s="2">
        <v>3.04</v>
      </c>
      <c r="E14" s="2">
        <v>0.32</v>
      </c>
      <c r="F14" s="2">
        <v>19.28</v>
      </c>
      <c r="G14" s="2">
        <v>93.18</v>
      </c>
      <c r="H14" s="2">
        <v>0.05</v>
      </c>
      <c r="I14" s="2">
        <v>0</v>
      </c>
      <c r="J14" s="26">
        <v>0</v>
      </c>
      <c r="K14" s="2">
        <v>8</v>
      </c>
      <c r="L14" s="2">
        <v>35.200000000000003</v>
      </c>
      <c r="M14" s="2">
        <v>5.6</v>
      </c>
      <c r="N14" s="2">
        <v>0.48</v>
      </c>
      <c r="P14" s="25"/>
    </row>
    <row r="15" spans="1:16" x14ac:dyDescent="0.25">
      <c r="A15" s="242"/>
      <c r="B15" s="10" t="s">
        <v>895</v>
      </c>
      <c r="C15" s="2"/>
      <c r="D15" s="21">
        <f t="shared" ref="D15:N15" si="0">SUM(D8:D14)</f>
        <v>21.889999999999997</v>
      </c>
      <c r="E15" s="21">
        <f t="shared" si="0"/>
        <v>27.21</v>
      </c>
      <c r="F15" s="21">
        <f t="shared" si="0"/>
        <v>116.44</v>
      </c>
      <c r="G15" s="88">
        <f>SUM(G8:G14)</f>
        <v>785.92000000000007</v>
      </c>
      <c r="H15" s="10">
        <f>SUM(H8:H14)</f>
        <v>0.25</v>
      </c>
      <c r="I15" s="10">
        <f t="shared" si="0"/>
        <v>20</v>
      </c>
      <c r="J15" s="22">
        <f t="shared" si="0"/>
        <v>165.03</v>
      </c>
      <c r="K15" s="10">
        <f t="shared" si="0"/>
        <v>193.4</v>
      </c>
      <c r="L15" s="10">
        <f t="shared" si="0"/>
        <v>334.34</v>
      </c>
      <c r="M15" s="10">
        <f t="shared" si="0"/>
        <v>67.38</v>
      </c>
      <c r="N15" s="10">
        <f t="shared" si="0"/>
        <v>7.84</v>
      </c>
      <c r="P15" s="30"/>
    </row>
    <row r="16" spans="1:16" x14ac:dyDescent="0.25">
      <c r="A16" s="242"/>
      <c r="B16" s="8" t="s">
        <v>870</v>
      </c>
      <c r="C16" s="2"/>
      <c r="D16" s="4"/>
      <c r="E16" s="4"/>
      <c r="F16" s="4"/>
      <c r="G16" s="2"/>
      <c r="H16" s="2"/>
      <c r="I16" s="2"/>
      <c r="J16" s="26"/>
      <c r="K16" s="2"/>
      <c r="L16" s="2"/>
      <c r="M16" s="2"/>
      <c r="N16" s="2"/>
    </row>
    <row r="17" spans="1:16" x14ac:dyDescent="0.25">
      <c r="A17" s="242">
        <v>320.31200000000001</v>
      </c>
      <c r="B17" s="2" t="s">
        <v>915</v>
      </c>
      <c r="C17" s="2">
        <v>100</v>
      </c>
      <c r="D17" s="4">
        <v>0.7</v>
      </c>
      <c r="E17" s="4">
        <v>0.1</v>
      </c>
      <c r="F17" s="4">
        <v>1.9</v>
      </c>
      <c r="G17" s="2">
        <v>16</v>
      </c>
      <c r="H17" s="2">
        <v>0.04</v>
      </c>
      <c r="I17" s="2">
        <v>7</v>
      </c>
      <c r="J17" s="26">
        <v>0</v>
      </c>
      <c r="K17" s="2">
        <v>34</v>
      </c>
      <c r="L17" s="2">
        <v>30</v>
      </c>
      <c r="M17" s="2">
        <v>14</v>
      </c>
      <c r="N17" s="2">
        <v>0.5</v>
      </c>
      <c r="P17" s="25"/>
    </row>
    <row r="18" spans="1:16" x14ac:dyDescent="0.25">
      <c r="A18" s="242">
        <v>66</v>
      </c>
      <c r="B18" s="2" t="s">
        <v>898</v>
      </c>
      <c r="C18" s="2">
        <v>300</v>
      </c>
      <c r="D18" s="4">
        <v>2.5099999999999998</v>
      </c>
      <c r="E18" s="4">
        <v>7.59</v>
      </c>
      <c r="F18" s="4">
        <v>12.77</v>
      </c>
      <c r="G18" s="2">
        <v>129.38999999999999</v>
      </c>
      <c r="H18" s="2">
        <v>7.0000000000000007E-2</v>
      </c>
      <c r="I18" s="2">
        <v>32.799999999999997</v>
      </c>
      <c r="J18" s="26">
        <v>1.1100000000000001</v>
      </c>
      <c r="K18" s="2">
        <v>42.42</v>
      </c>
      <c r="L18" s="2">
        <v>55.13</v>
      </c>
      <c r="M18" s="2">
        <v>22.82</v>
      </c>
      <c r="N18" s="2">
        <v>1.04</v>
      </c>
    </row>
    <row r="19" spans="1:16" x14ac:dyDescent="0.25">
      <c r="A19" s="243">
        <v>210</v>
      </c>
      <c r="B19" s="3" t="s">
        <v>888</v>
      </c>
      <c r="C19" s="2">
        <v>230</v>
      </c>
      <c r="D19" s="4">
        <v>25.61</v>
      </c>
      <c r="E19" s="4">
        <v>19.690000000000001</v>
      </c>
      <c r="F19" s="4">
        <v>25.14</v>
      </c>
      <c r="G19" s="2">
        <v>379.61</v>
      </c>
      <c r="H19" s="2">
        <v>0.19</v>
      </c>
      <c r="I19" s="2">
        <v>11.49</v>
      </c>
      <c r="J19" s="26">
        <v>0</v>
      </c>
      <c r="K19" s="2">
        <v>40</v>
      </c>
      <c r="L19" s="2">
        <v>234.98</v>
      </c>
      <c r="M19" s="2">
        <v>54.76</v>
      </c>
      <c r="N19" s="2">
        <v>3.49</v>
      </c>
    </row>
    <row r="20" spans="1:16" x14ac:dyDescent="0.25">
      <c r="A20" s="242">
        <v>365</v>
      </c>
      <c r="B20" s="2" t="s">
        <v>880</v>
      </c>
      <c r="C20" s="2">
        <v>200</v>
      </c>
      <c r="D20" s="4">
        <v>1</v>
      </c>
      <c r="E20" s="4">
        <v>0.2</v>
      </c>
      <c r="F20" s="4">
        <v>0</v>
      </c>
      <c r="G20" s="2">
        <v>36</v>
      </c>
      <c r="H20" s="2">
        <v>0.02</v>
      </c>
      <c r="I20" s="2">
        <v>4</v>
      </c>
      <c r="J20" s="26">
        <v>0</v>
      </c>
      <c r="K20" s="2">
        <v>14</v>
      </c>
      <c r="L20" s="2">
        <v>14</v>
      </c>
      <c r="M20" s="2">
        <v>8</v>
      </c>
      <c r="N20" s="2">
        <v>2.8</v>
      </c>
      <c r="P20" s="25"/>
    </row>
    <row r="21" spans="1:16" x14ac:dyDescent="0.25">
      <c r="A21" s="245" t="s">
        <v>927</v>
      </c>
      <c r="B21" s="16" t="s">
        <v>875</v>
      </c>
      <c r="C21" s="16">
        <v>150</v>
      </c>
      <c r="D21" s="18">
        <v>4.5599999999999996</v>
      </c>
      <c r="E21" s="18">
        <v>0.48</v>
      </c>
      <c r="F21" s="18">
        <v>28.92</v>
      </c>
      <c r="G21" s="49">
        <v>139.79</v>
      </c>
      <c r="H21" s="16">
        <v>7.0000000000000007E-2</v>
      </c>
      <c r="I21" s="16">
        <v>0</v>
      </c>
      <c r="J21" s="27">
        <v>0</v>
      </c>
      <c r="K21" s="16">
        <v>12</v>
      </c>
      <c r="L21" s="16">
        <v>38.4</v>
      </c>
      <c r="M21" s="16">
        <v>8.4</v>
      </c>
      <c r="N21" s="16">
        <v>0.72</v>
      </c>
    </row>
    <row r="22" spans="1:16" x14ac:dyDescent="0.25">
      <c r="A22" s="242" t="s">
        <v>927</v>
      </c>
      <c r="B22" s="2" t="s">
        <v>874</v>
      </c>
      <c r="C22" s="2">
        <v>100</v>
      </c>
      <c r="D22" s="4">
        <v>1.96</v>
      </c>
      <c r="E22" s="4">
        <v>0.42</v>
      </c>
      <c r="F22" s="4">
        <v>17.29</v>
      </c>
      <c r="G22" s="2">
        <v>66.5</v>
      </c>
      <c r="H22" s="2">
        <v>0.04</v>
      </c>
      <c r="I22" s="2">
        <v>0</v>
      </c>
      <c r="J22" s="26">
        <v>0</v>
      </c>
      <c r="K22" s="2">
        <v>8.4</v>
      </c>
      <c r="L22" s="2">
        <v>37.1</v>
      </c>
      <c r="M22" s="2">
        <v>8.4</v>
      </c>
      <c r="N22" s="2">
        <v>1.1200000000000001</v>
      </c>
      <c r="P22" s="1"/>
    </row>
    <row r="23" spans="1:16" x14ac:dyDescent="0.25">
      <c r="A23" s="243"/>
      <c r="B23" s="10" t="s">
        <v>896</v>
      </c>
      <c r="C23" s="2"/>
      <c r="D23" s="21">
        <f>SUM(D17:D22)</f>
        <v>36.340000000000003</v>
      </c>
      <c r="E23" s="21">
        <f>SUM(E17:E22)</f>
        <v>28.480000000000004</v>
      </c>
      <c r="F23" s="21">
        <f>SUM(F17:F22)</f>
        <v>86.02000000000001</v>
      </c>
      <c r="G23" s="10">
        <f>SUM(G17:G22)</f>
        <v>767.29</v>
      </c>
      <c r="H23" s="10">
        <f>SUM(H17:H22)</f>
        <v>0.43000000000000005</v>
      </c>
      <c r="I23" s="10">
        <f t="shared" ref="I23:N23" si="1">SUM(I17:I22)</f>
        <v>55.29</v>
      </c>
      <c r="J23" s="22">
        <f t="shared" si="1"/>
        <v>1.1100000000000001</v>
      </c>
      <c r="K23" s="10">
        <f t="shared" si="1"/>
        <v>150.82000000000002</v>
      </c>
      <c r="L23" s="10">
        <f t="shared" si="1"/>
        <v>409.61</v>
      </c>
      <c r="M23" s="10">
        <f t="shared" si="1"/>
        <v>116.38000000000001</v>
      </c>
      <c r="N23" s="10">
        <f t="shared" si="1"/>
        <v>9.6700000000000017</v>
      </c>
      <c r="P23" s="25"/>
    </row>
    <row r="24" spans="1:16" x14ac:dyDescent="0.25">
      <c r="A24" s="243"/>
      <c r="B24" s="10" t="s">
        <v>897</v>
      </c>
      <c r="C24" s="2"/>
      <c r="D24" s="10">
        <f t="shared" ref="D24:N24" si="2">D15+D23</f>
        <v>58.230000000000004</v>
      </c>
      <c r="E24" s="10">
        <f t="shared" si="2"/>
        <v>55.690000000000005</v>
      </c>
      <c r="F24" s="10">
        <f t="shared" si="2"/>
        <v>202.46</v>
      </c>
      <c r="G24" s="10">
        <f t="shared" si="2"/>
        <v>1553.21</v>
      </c>
      <c r="H24" s="10">
        <f t="shared" si="2"/>
        <v>0.68</v>
      </c>
      <c r="I24" s="10">
        <f t="shared" si="2"/>
        <v>75.289999999999992</v>
      </c>
      <c r="J24" s="22">
        <f t="shared" si="2"/>
        <v>166.14000000000001</v>
      </c>
      <c r="K24" s="10">
        <f t="shared" si="2"/>
        <v>344.22</v>
      </c>
      <c r="L24" s="10">
        <f t="shared" si="2"/>
        <v>743.95</v>
      </c>
      <c r="M24" s="10">
        <f t="shared" si="2"/>
        <v>183.76</v>
      </c>
      <c r="N24" s="10">
        <f t="shared" si="2"/>
        <v>17.510000000000002</v>
      </c>
    </row>
    <row r="25" spans="1:16" x14ac:dyDescent="0.25">
      <c r="A25" s="262"/>
      <c r="B25" s="32"/>
      <c r="C25" s="32"/>
      <c r="D25" s="43"/>
      <c r="E25" s="43"/>
      <c r="F25" s="43"/>
      <c r="G25" s="32"/>
      <c r="H25" s="32"/>
      <c r="I25" s="32"/>
      <c r="J25" s="83"/>
      <c r="K25" s="32"/>
      <c r="L25" s="32"/>
      <c r="M25" s="32"/>
      <c r="N25" s="32"/>
    </row>
    <row r="27" spans="1:16" x14ac:dyDescent="0.25">
      <c r="A27" s="249"/>
      <c r="B27" s="1"/>
      <c r="C27" s="1"/>
      <c r="D27" s="14"/>
      <c r="E27" s="14"/>
      <c r="F27" s="14"/>
      <c r="G27" s="1"/>
      <c r="H27" s="1"/>
      <c r="I27" s="1"/>
      <c r="J27" s="36"/>
      <c r="K27" s="1"/>
      <c r="L27" s="1"/>
      <c r="M27" s="1"/>
      <c r="N27" s="1"/>
    </row>
    <row r="28" spans="1:16" x14ac:dyDescent="0.25">
      <c r="A28" s="249"/>
      <c r="B28" s="1"/>
      <c r="C28" s="1"/>
      <c r="D28" s="14"/>
      <c r="E28" s="14"/>
      <c r="F28" s="14"/>
      <c r="G28" s="1"/>
      <c r="H28" s="1"/>
      <c r="I28" s="1"/>
      <c r="J28" s="36"/>
      <c r="K28" s="1"/>
      <c r="L28" s="1"/>
      <c r="M28" s="1"/>
      <c r="N28" s="1"/>
    </row>
    <row r="29" spans="1:16" x14ac:dyDescent="0.25">
      <c r="A29" s="249"/>
      <c r="B29" s="1"/>
      <c r="C29" s="1"/>
      <c r="D29" s="14"/>
      <c r="E29" s="14"/>
      <c r="F29" s="14"/>
      <c r="G29" s="1"/>
      <c r="H29" s="1"/>
      <c r="I29" s="1"/>
      <c r="J29" s="36"/>
      <c r="K29" s="1"/>
      <c r="L29" s="1"/>
      <c r="M29" s="1"/>
      <c r="N29" s="1"/>
    </row>
    <row r="30" spans="1:16" x14ac:dyDescent="0.25">
      <c r="A30" s="249"/>
      <c r="B30" s="1"/>
      <c r="C30" s="1"/>
      <c r="D30" s="14"/>
      <c r="E30" s="14"/>
      <c r="F30" s="14"/>
      <c r="G30" s="1"/>
      <c r="H30" s="1"/>
      <c r="I30" s="1"/>
      <c r="J30" s="36"/>
      <c r="K30" s="1"/>
      <c r="L30" s="1"/>
      <c r="M30" s="1"/>
      <c r="N30" s="1"/>
    </row>
    <row r="31" spans="1:16" x14ac:dyDescent="0.25">
      <c r="A31" s="249"/>
      <c r="B31" s="1"/>
      <c r="C31" s="1"/>
      <c r="D31" s="14"/>
      <c r="E31" s="14"/>
      <c r="F31" s="14"/>
      <c r="G31" s="1"/>
      <c r="H31" s="1"/>
      <c r="I31" s="1"/>
      <c r="J31" s="36"/>
      <c r="K31" s="1"/>
      <c r="L31" s="1"/>
      <c r="M31" s="1"/>
      <c r="N31" s="1"/>
    </row>
    <row r="32" spans="1:16" s="231" customFormat="1" x14ac:dyDescent="0.25">
      <c r="A32" s="249"/>
      <c r="B32" s="232"/>
      <c r="C32" s="232"/>
      <c r="D32" s="14"/>
      <c r="E32" s="14"/>
      <c r="F32" s="14"/>
      <c r="G32" s="232"/>
      <c r="H32" s="232"/>
      <c r="I32" s="232"/>
      <c r="J32" s="36"/>
      <c r="K32" s="232"/>
      <c r="L32" s="232"/>
      <c r="M32" s="232"/>
      <c r="N32" s="232"/>
    </row>
    <row r="33" spans="1:16" x14ac:dyDescent="0.25">
      <c r="A33" s="249"/>
      <c r="B33" s="1"/>
      <c r="C33" s="1"/>
      <c r="D33" s="14"/>
      <c r="E33" s="14"/>
      <c r="F33" s="14"/>
      <c r="G33" s="1"/>
      <c r="H33" s="1"/>
      <c r="I33" s="1"/>
      <c r="J33" s="36"/>
      <c r="K33" s="1"/>
      <c r="L33" s="1"/>
      <c r="M33" s="1"/>
      <c r="N33" s="1"/>
    </row>
    <row r="34" spans="1:16" x14ac:dyDescent="0.25">
      <c r="A34" s="305" t="s">
        <v>1072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</row>
    <row r="35" spans="1:16" x14ac:dyDescent="0.25">
      <c r="A35" s="300" t="s">
        <v>1073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</row>
    <row r="36" spans="1:16" x14ac:dyDescent="0.25">
      <c r="A36" s="305" t="s">
        <v>1074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</row>
    <row r="37" spans="1:16" x14ac:dyDescent="0.25">
      <c r="A37" s="303" t="s">
        <v>1075</v>
      </c>
      <c r="B37" s="303"/>
      <c r="C37" s="303"/>
      <c r="D37" s="304"/>
      <c r="E37" s="304"/>
      <c r="F37" s="304"/>
      <c r="G37" s="303"/>
      <c r="H37" s="304"/>
      <c r="I37" s="304"/>
      <c r="J37" s="304"/>
      <c r="K37" s="304"/>
      <c r="L37" s="304"/>
      <c r="M37" s="304"/>
      <c r="N37" s="304"/>
    </row>
    <row r="38" spans="1:16" x14ac:dyDescent="0.25">
      <c r="A38" s="246" t="s">
        <v>859</v>
      </c>
      <c r="B38" s="5" t="s">
        <v>848</v>
      </c>
      <c r="C38" s="301" t="s">
        <v>849</v>
      </c>
      <c r="D38" s="308" t="s">
        <v>861</v>
      </c>
      <c r="E38" s="309"/>
      <c r="F38" s="310"/>
      <c r="G38" s="5" t="s">
        <v>850</v>
      </c>
      <c r="H38" s="308" t="s">
        <v>860</v>
      </c>
      <c r="I38" s="309"/>
      <c r="J38" s="309"/>
      <c r="K38" s="309" t="s">
        <v>854</v>
      </c>
      <c r="L38" s="309"/>
      <c r="M38" s="309"/>
      <c r="N38" s="309"/>
    </row>
    <row r="39" spans="1:16" x14ac:dyDescent="0.25">
      <c r="A39" s="247" t="s">
        <v>866</v>
      </c>
      <c r="B39" s="3"/>
      <c r="C39" s="307"/>
      <c r="D39" s="6" t="s">
        <v>862</v>
      </c>
      <c r="E39" s="4" t="s">
        <v>863</v>
      </c>
      <c r="F39" s="12" t="s">
        <v>864</v>
      </c>
      <c r="G39" s="7" t="s">
        <v>865</v>
      </c>
      <c r="H39" s="6" t="s">
        <v>851</v>
      </c>
      <c r="I39" s="4" t="s">
        <v>852</v>
      </c>
      <c r="J39" s="28" t="s">
        <v>853</v>
      </c>
      <c r="K39" s="4" t="s">
        <v>855</v>
      </c>
      <c r="L39" s="4" t="s">
        <v>856</v>
      </c>
      <c r="M39" s="4" t="s">
        <v>857</v>
      </c>
      <c r="N39" s="4" t="s">
        <v>858</v>
      </c>
    </row>
    <row r="40" spans="1:16" x14ac:dyDescent="0.25">
      <c r="A40" s="248"/>
      <c r="B40" s="9" t="s">
        <v>868</v>
      </c>
      <c r="C40" s="3"/>
      <c r="D40" s="13"/>
      <c r="E40" s="4"/>
      <c r="F40" s="4"/>
      <c r="G40" s="3"/>
      <c r="H40" s="2"/>
      <c r="I40" s="2"/>
      <c r="J40" s="26"/>
      <c r="K40" s="2"/>
      <c r="L40" s="2"/>
      <c r="M40" s="2"/>
      <c r="N40" s="2"/>
    </row>
    <row r="41" spans="1:16" x14ac:dyDescent="0.25">
      <c r="A41" s="242">
        <v>320.31200000000001</v>
      </c>
      <c r="B41" s="2" t="s">
        <v>915</v>
      </c>
      <c r="C41" s="11">
        <v>100</v>
      </c>
      <c r="D41" s="11">
        <v>0.7</v>
      </c>
      <c r="E41" s="11">
        <v>0.1</v>
      </c>
      <c r="F41" s="11">
        <v>1.9</v>
      </c>
      <c r="G41" s="11">
        <v>16</v>
      </c>
      <c r="H41" s="11">
        <v>0.04</v>
      </c>
      <c r="I41" s="11">
        <v>7</v>
      </c>
      <c r="J41" s="29">
        <v>0</v>
      </c>
      <c r="K41" s="11">
        <v>34</v>
      </c>
      <c r="L41" s="11">
        <v>30</v>
      </c>
      <c r="M41" s="11">
        <v>14</v>
      </c>
      <c r="N41" s="11">
        <v>0.5</v>
      </c>
      <c r="P41" s="25"/>
    </row>
    <row r="42" spans="1:16" x14ac:dyDescent="0.25">
      <c r="A42" s="243">
        <v>229</v>
      </c>
      <c r="B42" s="295" t="s">
        <v>1022</v>
      </c>
      <c r="C42" s="11">
        <v>70</v>
      </c>
      <c r="D42" s="11">
        <v>2.64</v>
      </c>
      <c r="E42" s="11">
        <v>6.42</v>
      </c>
      <c r="F42" s="11">
        <v>0.62</v>
      </c>
      <c r="G42" s="11">
        <v>71.88</v>
      </c>
      <c r="H42" s="11">
        <v>0.08</v>
      </c>
      <c r="I42" s="11">
        <v>0</v>
      </c>
      <c r="J42" s="29">
        <v>0</v>
      </c>
      <c r="K42" s="11">
        <v>29.8</v>
      </c>
      <c r="L42" s="11">
        <v>63.58</v>
      </c>
      <c r="M42" s="11">
        <v>5.6</v>
      </c>
      <c r="N42" s="11">
        <v>0.5</v>
      </c>
      <c r="P42" s="25"/>
    </row>
    <row r="43" spans="1:16" x14ac:dyDescent="0.25">
      <c r="A43" s="242">
        <v>95</v>
      </c>
      <c r="B43" s="2" t="s">
        <v>840</v>
      </c>
      <c r="C43" s="11">
        <v>230</v>
      </c>
      <c r="D43" s="11">
        <v>10.58</v>
      </c>
      <c r="E43" s="11">
        <v>19.09</v>
      </c>
      <c r="F43" s="11">
        <v>34.04</v>
      </c>
      <c r="G43" s="93">
        <v>349.6</v>
      </c>
      <c r="H43" s="11">
        <v>0.09</v>
      </c>
      <c r="I43" s="11">
        <v>0</v>
      </c>
      <c r="J43" s="11">
        <v>92</v>
      </c>
      <c r="K43" s="11">
        <v>82.8</v>
      </c>
      <c r="L43" s="11">
        <v>140.30000000000001</v>
      </c>
      <c r="M43" s="11">
        <v>18.399999999999999</v>
      </c>
      <c r="N43" s="11">
        <v>1.84</v>
      </c>
      <c r="O43" s="1"/>
      <c r="P43" s="1"/>
    </row>
    <row r="44" spans="1:16" x14ac:dyDescent="0.25">
      <c r="A44" s="242">
        <v>366</v>
      </c>
      <c r="B44" s="2" t="s">
        <v>877</v>
      </c>
      <c r="C44" s="11">
        <v>200</v>
      </c>
      <c r="D44" s="11">
        <v>7.0000000000000007E-2</v>
      </c>
      <c r="E44" s="11">
        <v>0.01</v>
      </c>
      <c r="F44" s="11">
        <v>15.31</v>
      </c>
      <c r="G44" s="11">
        <v>61.62</v>
      </c>
      <c r="H44" s="11">
        <v>0</v>
      </c>
      <c r="I44" s="11">
        <v>2.2000000000000002</v>
      </c>
      <c r="J44" s="29">
        <v>0</v>
      </c>
      <c r="K44" s="11">
        <v>16</v>
      </c>
      <c r="L44" s="11">
        <v>8</v>
      </c>
      <c r="M44" s="11">
        <v>6</v>
      </c>
      <c r="N44" s="11">
        <v>0.8</v>
      </c>
      <c r="O44" s="1"/>
      <c r="P44" s="1"/>
    </row>
    <row r="45" spans="1:16" s="62" customFormat="1" x14ac:dyDescent="0.25">
      <c r="A45" s="252" t="s">
        <v>927</v>
      </c>
      <c r="B45" s="42" t="s">
        <v>874</v>
      </c>
      <c r="C45" s="54">
        <v>30</v>
      </c>
      <c r="D45" s="54">
        <v>1.4</v>
      </c>
      <c r="E45" s="54">
        <v>0.3</v>
      </c>
      <c r="F45" s="54">
        <v>12.35</v>
      </c>
      <c r="G45" s="54">
        <v>47.5</v>
      </c>
      <c r="H45" s="54">
        <v>0.02</v>
      </c>
      <c r="I45" s="54">
        <v>0</v>
      </c>
      <c r="J45" s="279">
        <v>0</v>
      </c>
      <c r="K45" s="54">
        <v>6</v>
      </c>
      <c r="L45" s="54">
        <v>26.5</v>
      </c>
      <c r="M45" s="54">
        <v>6</v>
      </c>
      <c r="N45" s="54">
        <v>0.8</v>
      </c>
      <c r="P45" s="25"/>
    </row>
    <row r="46" spans="1:16" x14ac:dyDescent="0.25">
      <c r="A46" s="242" t="s">
        <v>927</v>
      </c>
      <c r="B46" s="2" t="s">
        <v>873</v>
      </c>
      <c r="C46" s="11">
        <v>50</v>
      </c>
      <c r="D46" s="11">
        <v>3.04</v>
      </c>
      <c r="E46" s="11">
        <v>0.32</v>
      </c>
      <c r="F46" s="11">
        <v>19.28</v>
      </c>
      <c r="G46" s="11">
        <v>93.18</v>
      </c>
      <c r="H46" s="11">
        <v>0.05</v>
      </c>
      <c r="I46" s="11">
        <v>0</v>
      </c>
      <c r="J46" s="29">
        <v>0</v>
      </c>
      <c r="K46" s="11">
        <v>8</v>
      </c>
      <c r="L46" s="11">
        <v>35.200000000000003</v>
      </c>
      <c r="M46" s="11">
        <v>5.6</v>
      </c>
      <c r="N46" s="11">
        <v>0.48</v>
      </c>
      <c r="P46" s="25"/>
    </row>
    <row r="47" spans="1:16" x14ac:dyDescent="0.25">
      <c r="A47" s="242">
        <v>350</v>
      </c>
      <c r="B47" s="16" t="s">
        <v>1017</v>
      </c>
      <c r="C47" s="11">
        <v>200</v>
      </c>
      <c r="D47" s="11">
        <v>5.8</v>
      </c>
      <c r="E47" s="11">
        <v>5</v>
      </c>
      <c r="F47" s="11">
        <v>8</v>
      </c>
      <c r="G47" s="93">
        <v>112.24</v>
      </c>
      <c r="H47" s="11">
        <v>0.08</v>
      </c>
      <c r="I47" s="11">
        <v>1.4</v>
      </c>
      <c r="J47" s="29">
        <v>40</v>
      </c>
      <c r="K47" s="11">
        <v>240</v>
      </c>
      <c r="L47" s="11">
        <v>180</v>
      </c>
      <c r="M47" s="11">
        <v>28</v>
      </c>
      <c r="N47" s="11">
        <v>0.2</v>
      </c>
      <c r="P47" s="25"/>
    </row>
    <row r="48" spans="1:16" x14ac:dyDescent="0.25">
      <c r="A48" s="242"/>
      <c r="B48" s="10" t="s">
        <v>895</v>
      </c>
      <c r="C48" s="2"/>
      <c r="D48" s="10">
        <f>SUM(D41:D47)</f>
        <v>24.23</v>
      </c>
      <c r="E48" s="10">
        <f>SUM(E41:E47)</f>
        <v>31.240000000000002</v>
      </c>
      <c r="F48" s="10">
        <f>SUM(F41:F47)</f>
        <v>91.5</v>
      </c>
      <c r="G48" s="10">
        <f>SUM(G41:G47)</f>
        <v>752.02</v>
      </c>
      <c r="H48" s="10">
        <f t="shared" ref="H48:N48" si="3">SUM(H41:H47)</f>
        <v>0.36</v>
      </c>
      <c r="I48" s="10">
        <f t="shared" si="3"/>
        <v>10.6</v>
      </c>
      <c r="J48" s="22">
        <f t="shared" si="3"/>
        <v>132</v>
      </c>
      <c r="K48" s="10">
        <f t="shared" si="3"/>
        <v>416.6</v>
      </c>
      <c r="L48" s="10">
        <f t="shared" si="3"/>
        <v>483.58</v>
      </c>
      <c r="M48" s="10">
        <f t="shared" si="3"/>
        <v>83.6</v>
      </c>
      <c r="N48" s="10">
        <f t="shared" si="3"/>
        <v>5.12</v>
      </c>
      <c r="P48" s="30"/>
    </row>
    <row r="49" spans="1:16" x14ac:dyDescent="0.25">
      <c r="A49" s="242"/>
      <c r="B49" s="8" t="s">
        <v>870</v>
      </c>
      <c r="C49" s="2"/>
      <c r="D49" s="4"/>
      <c r="E49" s="4"/>
      <c r="F49" s="4"/>
      <c r="G49" s="2"/>
      <c r="H49" s="2"/>
      <c r="I49" s="2"/>
      <c r="J49" s="26"/>
      <c r="K49" s="2"/>
      <c r="L49" s="2"/>
      <c r="M49" s="2"/>
      <c r="N49" s="2"/>
    </row>
    <row r="50" spans="1:16" x14ac:dyDescent="0.25">
      <c r="A50" s="264"/>
      <c r="B50" s="3"/>
      <c r="C50" s="34"/>
      <c r="D50" s="280"/>
      <c r="E50" s="11"/>
      <c r="F50" s="11"/>
      <c r="G50" s="34"/>
      <c r="H50" s="11"/>
      <c r="I50" s="11"/>
      <c r="J50" s="11"/>
      <c r="K50" s="11"/>
      <c r="L50" s="11"/>
      <c r="M50" s="11"/>
      <c r="N50" s="11"/>
      <c r="O50" s="1"/>
      <c r="P50" s="1"/>
    </row>
    <row r="51" spans="1:16" s="231" customFormat="1" x14ac:dyDescent="0.25">
      <c r="A51" s="265">
        <v>46</v>
      </c>
      <c r="B51" s="211" t="s">
        <v>883</v>
      </c>
      <c r="C51" s="222">
        <v>300</v>
      </c>
      <c r="D51" s="222">
        <v>2.81</v>
      </c>
      <c r="E51" s="222">
        <v>4.67</v>
      </c>
      <c r="F51" s="222">
        <v>16.329999999999998</v>
      </c>
      <c r="G51" s="222">
        <v>118.54</v>
      </c>
      <c r="H51" s="222">
        <v>0.31</v>
      </c>
      <c r="I51" s="222">
        <v>19.559999999999999</v>
      </c>
      <c r="J51" s="281">
        <v>25.74</v>
      </c>
      <c r="K51" s="222">
        <v>1.2</v>
      </c>
      <c r="L51" s="222">
        <v>1.8</v>
      </c>
      <c r="M51" s="222">
        <v>0</v>
      </c>
      <c r="N51" s="222">
        <v>0</v>
      </c>
    </row>
    <row r="52" spans="1:16" s="231" customFormat="1" x14ac:dyDescent="0.25">
      <c r="A52" s="242">
        <v>279</v>
      </c>
      <c r="B52" s="2" t="s">
        <v>902</v>
      </c>
      <c r="C52" s="49">
        <v>180</v>
      </c>
      <c r="D52" s="49">
        <v>11.12</v>
      </c>
      <c r="E52" s="49">
        <v>6.38</v>
      </c>
      <c r="F52" s="49">
        <v>44.24</v>
      </c>
      <c r="G52" s="49">
        <v>278.14</v>
      </c>
      <c r="H52" s="49">
        <v>0.14000000000000001</v>
      </c>
      <c r="I52" s="49">
        <v>0</v>
      </c>
      <c r="J52" s="282">
        <v>0</v>
      </c>
      <c r="K52" s="49">
        <v>39.6</v>
      </c>
      <c r="L52" s="49">
        <v>178.2</v>
      </c>
      <c r="M52" s="49">
        <v>43.2</v>
      </c>
      <c r="N52" s="49">
        <v>3.06</v>
      </c>
    </row>
    <row r="53" spans="1:16" x14ac:dyDescent="0.25">
      <c r="A53" s="242">
        <v>186</v>
      </c>
      <c r="B53" s="2" t="s">
        <v>919</v>
      </c>
      <c r="C53" s="29">
        <v>140</v>
      </c>
      <c r="D53" s="29">
        <v>14.52</v>
      </c>
      <c r="E53" s="29">
        <v>8.0299999999999994</v>
      </c>
      <c r="F53" s="29">
        <v>7.51</v>
      </c>
      <c r="G53" s="29">
        <v>160</v>
      </c>
      <c r="H53" s="29">
        <v>0.12</v>
      </c>
      <c r="I53" s="29">
        <v>9.51</v>
      </c>
      <c r="J53" s="29">
        <v>14.88</v>
      </c>
      <c r="K53" s="29">
        <v>86.88</v>
      </c>
      <c r="L53" s="29">
        <v>329.2</v>
      </c>
      <c r="M53" s="29">
        <v>92.88</v>
      </c>
      <c r="N53" s="29">
        <v>2.08</v>
      </c>
      <c r="O53" s="1"/>
      <c r="P53" s="1"/>
    </row>
    <row r="54" spans="1:16" x14ac:dyDescent="0.25">
      <c r="A54" s="242">
        <v>357</v>
      </c>
      <c r="B54" s="2" t="s">
        <v>872</v>
      </c>
      <c r="C54" s="11">
        <v>200</v>
      </c>
      <c r="D54" s="11">
        <v>0.56000000000000005</v>
      </c>
      <c r="E54" s="11">
        <v>0</v>
      </c>
      <c r="F54" s="11">
        <v>27.89</v>
      </c>
      <c r="G54" s="11">
        <v>113.79</v>
      </c>
      <c r="H54" s="11">
        <v>0.01</v>
      </c>
      <c r="I54" s="11">
        <v>0.7</v>
      </c>
      <c r="J54" s="29">
        <v>0.7</v>
      </c>
      <c r="K54" s="11">
        <v>20.8</v>
      </c>
      <c r="L54" s="11">
        <v>22.6</v>
      </c>
      <c r="M54" s="11">
        <v>16.8</v>
      </c>
      <c r="N54" s="11">
        <v>2.2599999999999998</v>
      </c>
      <c r="P54" s="25"/>
    </row>
    <row r="55" spans="1:16" s="38" customFormat="1" x14ac:dyDescent="0.25">
      <c r="A55" s="245" t="s">
        <v>927</v>
      </c>
      <c r="B55" s="16" t="s">
        <v>875</v>
      </c>
      <c r="C55" s="49">
        <v>150</v>
      </c>
      <c r="D55" s="49">
        <v>4.5599999999999996</v>
      </c>
      <c r="E55" s="49">
        <v>0.48</v>
      </c>
      <c r="F55" s="49">
        <v>28.92</v>
      </c>
      <c r="G55" s="49">
        <v>139.79</v>
      </c>
      <c r="H55" s="49">
        <v>7.0000000000000007E-2</v>
      </c>
      <c r="I55" s="49">
        <v>0</v>
      </c>
      <c r="J55" s="282">
        <v>0</v>
      </c>
      <c r="K55" s="49">
        <v>12</v>
      </c>
      <c r="L55" s="49">
        <v>38.4</v>
      </c>
      <c r="M55" s="49">
        <v>8.4</v>
      </c>
      <c r="N55" s="49">
        <v>0.72</v>
      </c>
      <c r="P55" s="31"/>
    </row>
    <row r="56" spans="1:16" x14ac:dyDescent="0.25">
      <c r="A56" s="242" t="s">
        <v>927</v>
      </c>
      <c r="B56" s="2" t="s">
        <v>874</v>
      </c>
      <c r="C56" s="11">
        <v>100</v>
      </c>
      <c r="D56" s="11">
        <v>1.96</v>
      </c>
      <c r="E56" s="11">
        <v>0.42</v>
      </c>
      <c r="F56" s="11">
        <v>17.29</v>
      </c>
      <c r="G56" s="11">
        <v>66.5</v>
      </c>
      <c r="H56" s="11">
        <v>0.04</v>
      </c>
      <c r="I56" s="11">
        <v>0</v>
      </c>
      <c r="J56" s="29">
        <v>0</v>
      </c>
      <c r="K56" s="11">
        <v>8.4</v>
      </c>
      <c r="L56" s="11">
        <v>37.1</v>
      </c>
      <c r="M56" s="11">
        <v>8.4</v>
      </c>
      <c r="N56" s="11">
        <v>1.1200000000000001</v>
      </c>
    </row>
    <row r="57" spans="1:16" x14ac:dyDescent="0.25">
      <c r="A57" s="242"/>
      <c r="B57" s="10" t="s">
        <v>896</v>
      </c>
      <c r="C57" s="2"/>
      <c r="D57" s="10">
        <f t="shared" ref="D57:N57" si="4">SUM(D50:D56)</f>
        <v>35.53</v>
      </c>
      <c r="E57" s="10">
        <f t="shared" si="4"/>
        <v>19.98</v>
      </c>
      <c r="F57" s="10">
        <f t="shared" si="4"/>
        <v>142.18</v>
      </c>
      <c r="G57" s="10">
        <f t="shared" si="4"/>
        <v>876.76</v>
      </c>
      <c r="H57" s="10">
        <f t="shared" si="4"/>
        <v>0.69000000000000017</v>
      </c>
      <c r="I57" s="10">
        <f t="shared" si="4"/>
        <v>29.77</v>
      </c>
      <c r="J57" s="22">
        <f t="shared" si="4"/>
        <v>41.32</v>
      </c>
      <c r="K57" s="10">
        <f t="shared" si="4"/>
        <v>168.88000000000002</v>
      </c>
      <c r="L57" s="10">
        <f t="shared" si="4"/>
        <v>607.29999999999995</v>
      </c>
      <c r="M57" s="10">
        <f t="shared" si="4"/>
        <v>169.68</v>
      </c>
      <c r="N57" s="10">
        <f t="shared" si="4"/>
        <v>9.240000000000002</v>
      </c>
    </row>
    <row r="58" spans="1:16" x14ac:dyDescent="0.25">
      <c r="A58" s="243"/>
      <c r="B58" s="10" t="s">
        <v>897</v>
      </c>
      <c r="C58" s="2"/>
      <c r="D58" s="10">
        <f>D48+D57</f>
        <v>59.760000000000005</v>
      </c>
      <c r="E58" s="10">
        <f>E48+E57</f>
        <v>51.22</v>
      </c>
      <c r="F58" s="10">
        <f>F48+F57</f>
        <v>233.68</v>
      </c>
      <c r="G58" s="10">
        <f>G48+G57</f>
        <v>1628.78</v>
      </c>
      <c r="H58" s="10">
        <f t="shared" ref="H58:N58" si="5">H48+H57</f>
        <v>1.0500000000000003</v>
      </c>
      <c r="I58" s="10">
        <f t="shared" si="5"/>
        <v>40.369999999999997</v>
      </c>
      <c r="J58" s="22">
        <f t="shared" si="5"/>
        <v>173.32</v>
      </c>
      <c r="K58" s="10">
        <f t="shared" si="5"/>
        <v>585.48</v>
      </c>
      <c r="L58" s="10">
        <f t="shared" si="5"/>
        <v>1090.8799999999999</v>
      </c>
      <c r="M58" s="10">
        <f t="shared" si="5"/>
        <v>253.28</v>
      </c>
      <c r="N58" s="10">
        <f t="shared" si="5"/>
        <v>14.360000000000003</v>
      </c>
    </row>
    <row r="59" spans="1:16" x14ac:dyDescent="0.25">
      <c r="A59" s="249"/>
      <c r="B59" s="1"/>
      <c r="C59" s="1"/>
      <c r="D59" s="14"/>
      <c r="E59" s="14"/>
      <c r="F59" s="14"/>
      <c r="G59" s="1"/>
      <c r="H59" s="1"/>
      <c r="I59" s="1"/>
      <c r="J59" s="36"/>
      <c r="K59" s="1"/>
      <c r="L59" s="1"/>
      <c r="M59" s="1"/>
      <c r="N59" s="1"/>
    </row>
    <row r="60" spans="1:16" x14ac:dyDescent="0.25">
      <c r="A60" s="249"/>
      <c r="B60" s="1"/>
      <c r="C60" s="1"/>
      <c r="D60" s="14"/>
      <c r="E60" s="14"/>
      <c r="F60" s="14"/>
      <c r="G60" s="1"/>
      <c r="H60" s="1"/>
      <c r="I60" s="1"/>
      <c r="J60" s="36"/>
      <c r="K60" s="1"/>
      <c r="L60" s="1"/>
      <c r="M60" s="1"/>
      <c r="N60" s="1"/>
    </row>
    <row r="64" spans="1:16" x14ac:dyDescent="0.25">
      <c r="A64" s="249"/>
      <c r="B64" s="1"/>
      <c r="C64" s="1"/>
      <c r="D64" s="14"/>
      <c r="E64" s="14"/>
      <c r="F64" s="14"/>
      <c r="G64" s="1"/>
      <c r="H64" s="1"/>
      <c r="I64" s="1"/>
      <c r="J64" s="36"/>
      <c r="K64" s="1"/>
      <c r="L64" s="1"/>
      <c r="M64" s="1"/>
      <c r="N64" s="1"/>
    </row>
    <row r="65" spans="1:16" x14ac:dyDescent="0.25">
      <c r="A65" s="249"/>
      <c r="B65" s="1"/>
      <c r="C65" s="1"/>
      <c r="D65" s="14"/>
      <c r="E65" s="14"/>
      <c r="F65" s="14"/>
      <c r="G65" s="1"/>
      <c r="H65" s="1"/>
      <c r="I65" s="1"/>
      <c r="J65" s="36"/>
      <c r="K65" s="1"/>
      <c r="L65" s="1"/>
      <c r="M65" s="1"/>
      <c r="N65" s="1"/>
    </row>
    <row r="66" spans="1:16" x14ac:dyDescent="0.25">
      <c r="A66" s="249"/>
      <c r="B66" s="1"/>
      <c r="C66" s="1"/>
      <c r="D66" s="14"/>
      <c r="E66" s="14"/>
      <c r="F66" s="14"/>
      <c r="G66" s="1"/>
      <c r="H66" s="1"/>
      <c r="I66" s="1"/>
      <c r="J66" s="36"/>
      <c r="K66" s="1"/>
      <c r="L66" s="1"/>
      <c r="M66" s="1"/>
      <c r="N66" s="1"/>
    </row>
    <row r="67" spans="1:16" x14ac:dyDescent="0.25">
      <c r="A67" s="305" t="s">
        <v>1076</v>
      </c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</row>
    <row r="68" spans="1:16" x14ac:dyDescent="0.25">
      <c r="A68" s="300" t="s">
        <v>1077</v>
      </c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</row>
    <row r="69" spans="1:16" x14ac:dyDescent="0.25">
      <c r="A69" s="305" t="s">
        <v>1078</v>
      </c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</row>
    <row r="70" spans="1:16" x14ac:dyDescent="0.25">
      <c r="A70" s="303" t="s">
        <v>1071</v>
      </c>
      <c r="B70" s="303"/>
      <c r="C70" s="303"/>
      <c r="D70" s="304"/>
      <c r="E70" s="304"/>
      <c r="F70" s="304"/>
      <c r="G70" s="303"/>
      <c r="H70" s="304"/>
      <c r="I70" s="304"/>
      <c r="J70" s="304"/>
      <c r="K70" s="304"/>
      <c r="L70" s="304"/>
      <c r="M70" s="304"/>
      <c r="N70" s="304"/>
    </row>
    <row r="71" spans="1:16" x14ac:dyDescent="0.25">
      <c r="A71" s="246" t="s">
        <v>859</v>
      </c>
      <c r="B71" s="5" t="s">
        <v>848</v>
      </c>
      <c r="C71" s="301" t="s">
        <v>849</v>
      </c>
      <c r="D71" s="308" t="s">
        <v>861</v>
      </c>
      <c r="E71" s="309"/>
      <c r="F71" s="310"/>
      <c r="G71" s="5" t="s">
        <v>850</v>
      </c>
      <c r="H71" s="308" t="s">
        <v>860</v>
      </c>
      <c r="I71" s="309"/>
      <c r="J71" s="309"/>
      <c r="K71" s="309" t="s">
        <v>854</v>
      </c>
      <c r="L71" s="309"/>
      <c r="M71" s="309"/>
      <c r="N71" s="309"/>
    </row>
    <row r="72" spans="1:16" x14ac:dyDescent="0.25">
      <c r="A72" s="247" t="s">
        <v>866</v>
      </c>
      <c r="B72" s="3"/>
      <c r="C72" s="307"/>
      <c r="D72" s="6" t="s">
        <v>862</v>
      </c>
      <c r="E72" s="4" t="s">
        <v>863</v>
      </c>
      <c r="F72" s="12" t="s">
        <v>864</v>
      </c>
      <c r="G72" s="7" t="s">
        <v>865</v>
      </c>
      <c r="H72" s="6" t="s">
        <v>851</v>
      </c>
      <c r="I72" s="4" t="s">
        <v>852</v>
      </c>
      <c r="J72" s="28" t="s">
        <v>853</v>
      </c>
      <c r="K72" s="4" t="s">
        <v>855</v>
      </c>
      <c r="L72" s="4" t="s">
        <v>856</v>
      </c>
      <c r="M72" s="4" t="s">
        <v>857</v>
      </c>
      <c r="N72" s="4" t="s">
        <v>858</v>
      </c>
    </row>
    <row r="73" spans="1:16" x14ac:dyDescent="0.25">
      <c r="A73" s="248"/>
      <c r="B73" s="9" t="s">
        <v>868</v>
      </c>
      <c r="C73" s="3"/>
      <c r="D73" s="13"/>
      <c r="E73" s="4"/>
      <c r="F73" s="4"/>
      <c r="G73" s="3"/>
      <c r="H73" s="2"/>
      <c r="I73" s="2"/>
      <c r="J73" s="26"/>
      <c r="K73" s="2"/>
      <c r="L73" s="2"/>
      <c r="M73" s="2"/>
      <c r="N73" s="2"/>
    </row>
    <row r="74" spans="1:16" x14ac:dyDescent="0.25">
      <c r="A74" s="242">
        <v>143</v>
      </c>
      <c r="B74" s="3" t="s">
        <v>900</v>
      </c>
      <c r="C74" s="49">
        <v>250</v>
      </c>
      <c r="D74" s="11">
        <v>44</v>
      </c>
      <c r="E74" s="11">
        <v>10.5</v>
      </c>
      <c r="F74" s="11">
        <v>35.5</v>
      </c>
      <c r="G74" s="11">
        <v>570</v>
      </c>
      <c r="H74" s="11">
        <v>1.25</v>
      </c>
      <c r="I74" s="11">
        <v>0.83</v>
      </c>
      <c r="J74" s="29">
        <v>50</v>
      </c>
      <c r="K74" s="11">
        <v>283.33999999999997</v>
      </c>
      <c r="L74" s="11">
        <v>458.33</v>
      </c>
      <c r="M74" s="11">
        <v>58.33</v>
      </c>
      <c r="N74" s="11">
        <v>1.33</v>
      </c>
    </row>
    <row r="75" spans="1:16" x14ac:dyDescent="0.25">
      <c r="A75" s="242" t="s">
        <v>927</v>
      </c>
      <c r="B75" s="2" t="s">
        <v>911</v>
      </c>
      <c r="C75" s="11">
        <v>40</v>
      </c>
      <c r="D75" s="49">
        <v>2.83</v>
      </c>
      <c r="E75" s="49">
        <v>2</v>
      </c>
      <c r="F75" s="49">
        <v>22.02</v>
      </c>
      <c r="G75" s="49">
        <v>117.7</v>
      </c>
      <c r="H75" s="49">
        <v>0.03</v>
      </c>
      <c r="I75" s="49">
        <v>0.39</v>
      </c>
      <c r="J75" s="282">
        <v>9.9700000000000006</v>
      </c>
      <c r="K75" s="49">
        <v>126.48</v>
      </c>
      <c r="L75" s="49">
        <v>91.37</v>
      </c>
      <c r="M75" s="49">
        <v>13.57</v>
      </c>
      <c r="N75" s="49">
        <v>0.08</v>
      </c>
    </row>
    <row r="76" spans="1:16" x14ac:dyDescent="0.25">
      <c r="A76" s="254">
        <v>373</v>
      </c>
      <c r="B76" s="2" t="s">
        <v>869</v>
      </c>
      <c r="C76" s="11">
        <v>20</v>
      </c>
      <c r="D76" s="11">
        <v>4.6399999999999997</v>
      </c>
      <c r="E76" s="11">
        <v>5.9</v>
      </c>
      <c r="F76" s="11">
        <v>0</v>
      </c>
      <c r="G76" s="11">
        <v>72.72</v>
      </c>
      <c r="H76" s="11">
        <v>0</v>
      </c>
      <c r="I76" s="11">
        <v>0.26</v>
      </c>
      <c r="J76" s="29">
        <v>69.38</v>
      </c>
      <c r="K76" s="11">
        <v>333</v>
      </c>
      <c r="L76" s="11">
        <v>199.8</v>
      </c>
      <c r="M76" s="11">
        <v>18.68</v>
      </c>
      <c r="N76" s="11">
        <v>0.26</v>
      </c>
      <c r="P76" s="25"/>
    </row>
    <row r="77" spans="1:16" x14ac:dyDescent="0.25">
      <c r="A77" s="242" t="s">
        <v>927</v>
      </c>
      <c r="B77" s="2" t="s">
        <v>901</v>
      </c>
      <c r="C77" s="11">
        <v>40</v>
      </c>
      <c r="D77" s="11">
        <v>2.56</v>
      </c>
      <c r="E77" s="11">
        <v>6.72</v>
      </c>
      <c r="F77" s="11">
        <v>20.58</v>
      </c>
      <c r="G77" s="11">
        <v>180.68</v>
      </c>
      <c r="H77" s="11">
        <v>0.03</v>
      </c>
      <c r="I77" s="11">
        <v>0</v>
      </c>
      <c r="J77" s="11">
        <v>36</v>
      </c>
      <c r="K77" s="11">
        <v>9.31</v>
      </c>
      <c r="L77" s="11">
        <v>26.66</v>
      </c>
      <c r="M77" s="11">
        <v>3.99</v>
      </c>
      <c r="N77" s="11">
        <v>0.27</v>
      </c>
      <c r="O77" s="1"/>
      <c r="P77" s="32"/>
    </row>
    <row r="78" spans="1:16" x14ac:dyDescent="0.25">
      <c r="A78" s="242">
        <v>362</v>
      </c>
      <c r="B78" s="2" t="s">
        <v>928</v>
      </c>
      <c r="C78" s="11">
        <v>200</v>
      </c>
      <c r="D78" s="11">
        <v>1.4</v>
      </c>
      <c r="E78" s="11">
        <v>1.6</v>
      </c>
      <c r="F78" s="11">
        <v>17.350000000000001</v>
      </c>
      <c r="G78" s="11">
        <v>89.32</v>
      </c>
      <c r="H78" s="11">
        <v>0.01</v>
      </c>
      <c r="I78" s="11">
        <v>0.24</v>
      </c>
      <c r="J78" s="29">
        <v>0.02</v>
      </c>
      <c r="K78" s="11">
        <v>55.54</v>
      </c>
      <c r="L78" s="11">
        <v>47.4</v>
      </c>
      <c r="M78" s="11">
        <v>8.34</v>
      </c>
      <c r="N78" s="11">
        <v>0.13</v>
      </c>
    </row>
    <row r="79" spans="1:16" x14ac:dyDescent="0.25">
      <c r="A79" s="242" t="s">
        <v>927</v>
      </c>
      <c r="B79" s="2" t="s">
        <v>873</v>
      </c>
      <c r="C79" s="11">
        <v>50</v>
      </c>
      <c r="D79" s="11">
        <v>3.04</v>
      </c>
      <c r="E79" s="11">
        <v>0.32</v>
      </c>
      <c r="F79" s="11">
        <v>19.28</v>
      </c>
      <c r="G79" s="11">
        <v>93.18</v>
      </c>
      <c r="H79" s="11">
        <v>0.05</v>
      </c>
      <c r="I79" s="11">
        <v>0</v>
      </c>
      <c r="J79" s="29">
        <v>0</v>
      </c>
      <c r="K79" s="11">
        <v>8</v>
      </c>
      <c r="L79" s="11">
        <v>35.200000000000003</v>
      </c>
      <c r="M79" s="11">
        <v>5.6</v>
      </c>
      <c r="N79" s="11">
        <v>0.48</v>
      </c>
      <c r="P79" s="25"/>
    </row>
    <row r="80" spans="1:16" x14ac:dyDescent="0.25">
      <c r="A80" s="242" t="s">
        <v>929</v>
      </c>
      <c r="B80" s="2" t="s">
        <v>908</v>
      </c>
      <c r="C80" s="11">
        <v>200</v>
      </c>
      <c r="D80" s="11">
        <v>0.8</v>
      </c>
      <c r="E80" s="11">
        <v>0.8</v>
      </c>
      <c r="F80" s="11">
        <v>19.600000000000001</v>
      </c>
      <c r="G80" s="11">
        <v>94</v>
      </c>
      <c r="H80" s="11">
        <v>0.06</v>
      </c>
      <c r="I80" s="11">
        <v>20</v>
      </c>
      <c r="J80" s="29">
        <v>0</v>
      </c>
      <c r="K80" s="11">
        <v>16</v>
      </c>
      <c r="L80" s="11">
        <v>22</v>
      </c>
      <c r="M80" s="11">
        <v>18</v>
      </c>
      <c r="N80" s="11">
        <v>4.4000000000000004</v>
      </c>
      <c r="O80" s="1"/>
      <c r="P80" s="1"/>
    </row>
    <row r="81" spans="1:16" x14ac:dyDescent="0.25">
      <c r="A81" s="242"/>
      <c r="B81" s="10" t="s">
        <v>895</v>
      </c>
      <c r="C81" s="2"/>
      <c r="D81" s="10">
        <f>SUM(D74:D80)</f>
        <v>59.269999999999996</v>
      </c>
      <c r="E81" s="10">
        <f>SUM(E74:E80)</f>
        <v>27.84</v>
      </c>
      <c r="F81" s="10">
        <f>SUM(F74:F80)</f>
        <v>134.32999999999998</v>
      </c>
      <c r="G81" s="10">
        <f>SUM(G74:G80)</f>
        <v>1217.6000000000001</v>
      </c>
      <c r="H81" s="10">
        <f t="shared" ref="H81:N81" si="6">SUM(H74:H80)</f>
        <v>1.4300000000000002</v>
      </c>
      <c r="I81" s="10">
        <f>SUM(I74:I80)</f>
        <v>21.72</v>
      </c>
      <c r="J81" s="22">
        <f t="shared" si="6"/>
        <v>165.37</v>
      </c>
      <c r="K81" s="10">
        <f t="shared" si="6"/>
        <v>831.66999999999985</v>
      </c>
      <c r="L81" s="10">
        <f>SUM(L74:L80)</f>
        <v>880.76</v>
      </c>
      <c r="M81" s="10">
        <f t="shared" si="6"/>
        <v>126.51</v>
      </c>
      <c r="N81" s="10">
        <f t="shared" si="6"/>
        <v>6.9500000000000011</v>
      </c>
      <c r="P81" s="30"/>
    </row>
    <row r="82" spans="1:16" x14ac:dyDescent="0.25">
      <c r="A82" s="242"/>
      <c r="B82" s="8" t="s">
        <v>870</v>
      </c>
      <c r="C82" s="2"/>
      <c r="D82" s="4"/>
      <c r="E82" s="4"/>
      <c r="F82" s="4"/>
      <c r="G82" s="2"/>
      <c r="H82" s="2"/>
      <c r="I82" s="2"/>
      <c r="J82" s="26"/>
      <c r="K82" s="2"/>
      <c r="L82" s="2"/>
      <c r="M82" s="2"/>
      <c r="N82" s="2"/>
    </row>
    <row r="83" spans="1:16" x14ac:dyDescent="0.25">
      <c r="A83" s="243">
        <v>302</v>
      </c>
      <c r="B83" s="2" t="s">
        <v>121</v>
      </c>
      <c r="C83" s="11">
        <v>50</v>
      </c>
      <c r="D83" s="11">
        <v>1.1399999999999999</v>
      </c>
      <c r="E83" s="11">
        <v>3.79</v>
      </c>
      <c r="F83" s="11">
        <v>6.81</v>
      </c>
      <c r="G83" s="11">
        <v>59.79</v>
      </c>
      <c r="H83" s="11">
        <v>0.01</v>
      </c>
      <c r="I83" s="11">
        <v>3.3</v>
      </c>
      <c r="J83" s="11">
        <v>0</v>
      </c>
      <c r="K83" s="11">
        <v>19.5</v>
      </c>
      <c r="L83" s="11">
        <v>29.5</v>
      </c>
      <c r="M83" s="11">
        <v>9</v>
      </c>
      <c r="N83" s="11">
        <v>3.3</v>
      </c>
      <c r="O83" s="1"/>
      <c r="P83" s="1"/>
    </row>
    <row r="84" spans="1:16" x14ac:dyDescent="0.25">
      <c r="A84" s="242">
        <v>56</v>
      </c>
      <c r="B84" s="198" t="s">
        <v>985</v>
      </c>
      <c r="C84" s="11">
        <v>300</v>
      </c>
      <c r="D84" s="11">
        <v>2.2200000000000002</v>
      </c>
      <c r="E84" s="11">
        <v>0.42</v>
      </c>
      <c r="F84" s="11">
        <v>20.53</v>
      </c>
      <c r="G84" s="11">
        <v>97.09</v>
      </c>
      <c r="H84" s="11">
        <v>0.02</v>
      </c>
      <c r="I84" s="11">
        <v>3.53</v>
      </c>
      <c r="J84" s="29">
        <v>0</v>
      </c>
      <c r="K84" s="11">
        <v>11.03</v>
      </c>
      <c r="L84" s="11">
        <v>54.64</v>
      </c>
      <c r="M84" s="11">
        <v>21.22</v>
      </c>
      <c r="N84" s="11">
        <v>0.5</v>
      </c>
    </row>
    <row r="85" spans="1:16" x14ac:dyDescent="0.25">
      <c r="A85" s="242">
        <v>216</v>
      </c>
      <c r="B85" s="234" t="s">
        <v>400</v>
      </c>
      <c r="C85" s="49">
        <v>100</v>
      </c>
      <c r="D85" s="49">
        <v>15.26</v>
      </c>
      <c r="E85" s="49">
        <v>16.739999999999998</v>
      </c>
      <c r="F85" s="49">
        <v>8.19</v>
      </c>
      <c r="G85" s="49">
        <v>252.48</v>
      </c>
      <c r="H85" s="49">
        <v>0.08</v>
      </c>
      <c r="I85" s="49">
        <v>0</v>
      </c>
      <c r="J85" s="282">
        <v>0</v>
      </c>
      <c r="K85" s="49">
        <v>20.99</v>
      </c>
      <c r="L85" s="49">
        <v>129</v>
      </c>
      <c r="M85" s="49">
        <v>26</v>
      </c>
      <c r="N85" s="49">
        <v>1.5</v>
      </c>
      <c r="O85" s="1"/>
      <c r="P85" s="1"/>
    </row>
    <row r="86" spans="1:16" x14ac:dyDescent="0.25">
      <c r="A86" s="242">
        <v>336</v>
      </c>
      <c r="B86" s="2" t="s">
        <v>878</v>
      </c>
      <c r="C86" s="49">
        <v>40</v>
      </c>
      <c r="D86" s="49">
        <v>0.8</v>
      </c>
      <c r="E86" s="49">
        <v>2.08</v>
      </c>
      <c r="F86" s="49">
        <v>2.2400000000000002</v>
      </c>
      <c r="G86" s="49">
        <v>31.19</v>
      </c>
      <c r="H86" s="49">
        <v>0.01</v>
      </c>
      <c r="I86" s="49">
        <v>0</v>
      </c>
      <c r="J86" s="282">
        <v>11.9</v>
      </c>
      <c r="K86" s="49">
        <v>11.19</v>
      </c>
      <c r="L86" s="49">
        <v>18.39</v>
      </c>
      <c r="M86" s="49">
        <v>2.39</v>
      </c>
      <c r="N86" s="49">
        <v>7.0000000000000007E-2</v>
      </c>
      <c r="O86" s="1"/>
      <c r="P86" s="1"/>
    </row>
    <row r="87" spans="1:16" x14ac:dyDescent="0.25">
      <c r="A87" s="245">
        <v>309</v>
      </c>
      <c r="B87" s="2" t="s">
        <v>881</v>
      </c>
      <c r="C87" s="11">
        <v>180</v>
      </c>
      <c r="D87" s="11">
        <v>3.83</v>
      </c>
      <c r="E87" s="11">
        <v>7.27</v>
      </c>
      <c r="F87" s="11">
        <v>27.95</v>
      </c>
      <c r="G87" s="94">
        <v>192.54</v>
      </c>
      <c r="H87" s="11">
        <v>0.25</v>
      </c>
      <c r="I87" s="11">
        <v>40.68</v>
      </c>
      <c r="J87" s="29">
        <v>36.6</v>
      </c>
      <c r="K87" s="11">
        <v>56.7</v>
      </c>
      <c r="L87" s="11">
        <v>146.63999999999999</v>
      </c>
      <c r="M87" s="11">
        <v>50.81</v>
      </c>
      <c r="N87" s="11">
        <v>1.85</v>
      </c>
      <c r="P87" s="25"/>
    </row>
    <row r="88" spans="1:16" x14ac:dyDescent="0.25">
      <c r="A88" s="243">
        <v>365</v>
      </c>
      <c r="B88" s="2" t="s">
        <v>880</v>
      </c>
      <c r="C88" s="11">
        <v>200</v>
      </c>
      <c r="D88" s="11">
        <v>1</v>
      </c>
      <c r="E88" s="11">
        <v>0.2</v>
      </c>
      <c r="F88" s="11">
        <v>0</v>
      </c>
      <c r="G88" s="11">
        <v>36</v>
      </c>
      <c r="H88" s="11">
        <v>0.02</v>
      </c>
      <c r="I88" s="11">
        <v>4</v>
      </c>
      <c r="J88" s="11">
        <v>0</v>
      </c>
      <c r="K88" s="11">
        <v>14</v>
      </c>
      <c r="L88" s="11">
        <v>14</v>
      </c>
      <c r="M88" s="11">
        <v>8</v>
      </c>
      <c r="N88" s="11">
        <v>2.8</v>
      </c>
      <c r="O88" s="1"/>
      <c r="P88" s="1"/>
    </row>
    <row r="89" spans="1:16" x14ac:dyDescent="0.25">
      <c r="A89" s="245" t="s">
        <v>927</v>
      </c>
      <c r="B89" s="16" t="s">
        <v>875</v>
      </c>
      <c r="C89" s="49">
        <v>150</v>
      </c>
      <c r="D89" s="49">
        <v>4.5599999999999996</v>
      </c>
      <c r="E89" s="49">
        <v>0.48</v>
      </c>
      <c r="F89" s="49">
        <v>28.92</v>
      </c>
      <c r="G89" s="49">
        <v>139.79</v>
      </c>
      <c r="H89" s="49">
        <v>7.0000000000000007E-2</v>
      </c>
      <c r="I89" s="49">
        <v>0</v>
      </c>
      <c r="J89" s="282">
        <v>0</v>
      </c>
      <c r="K89" s="49">
        <v>12</v>
      </c>
      <c r="L89" s="49">
        <v>38.4</v>
      </c>
      <c r="M89" s="49">
        <v>8.4</v>
      </c>
      <c r="N89" s="49">
        <v>0.72</v>
      </c>
    </row>
    <row r="90" spans="1:16" x14ac:dyDescent="0.25">
      <c r="A90" s="242" t="s">
        <v>927</v>
      </c>
      <c r="B90" s="2" t="s">
        <v>874</v>
      </c>
      <c r="C90" s="11">
        <v>100</v>
      </c>
      <c r="D90" s="11">
        <v>1.96</v>
      </c>
      <c r="E90" s="11">
        <v>0.42</v>
      </c>
      <c r="F90" s="11">
        <v>17.29</v>
      </c>
      <c r="G90" s="11">
        <v>66.5</v>
      </c>
      <c r="H90" s="11">
        <v>0.04</v>
      </c>
      <c r="I90" s="11">
        <v>0</v>
      </c>
      <c r="J90" s="29">
        <v>0</v>
      </c>
      <c r="K90" s="11">
        <v>8.4</v>
      </c>
      <c r="L90" s="11">
        <v>37.1</v>
      </c>
      <c r="M90" s="11">
        <v>8.4</v>
      </c>
      <c r="N90" s="11">
        <v>1.1200000000000001</v>
      </c>
    </row>
    <row r="91" spans="1:16" x14ac:dyDescent="0.25">
      <c r="A91" s="242"/>
      <c r="B91" s="10" t="s">
        <v>896</v>
      </c>
      <c r="C91" s="2"/>
      <c r="D91" s="10">
        <f t="shared" ref="D91:N91" si="7">SUM(D63:D90)</f>
        <v>149.31000000000003</v>
      </c>
      <c r="E91" s="10">
        <f t="shared" si="7"/>
        <v>87.08</v>
      </c>
      <c r="F91" s="10">
        <f t="shared" si="7"/>
        <v>380.59000000000003</v>
      </c>
      <c r="G91" s="10">
        <f t="shared" si="7"/>
        <v>3310.5800000000004</v>
      </c>
      <c r="H91" s="10">
        <f t="shared" si="7"/>
        <v>3.36</v>
      </c>
      <c r="I91" s="10">
        <f t="shared" si="7"/>
        <v>94.949999999999989</v>
      </c>
      <c r="J91" s="22">
        <f t="shared" si="7"/>
        <v>379.24</v>
      </c>
      <c r="K91" s="10">
        <f>SUM(K83:K90)</f>
        <v>153.81</v>
      </c>
      <c r="L91" s="10">
        <f>SUM(L83:L90)</f>
        <v>467.66999999999996</v>
      </c>
      <c r="M91" s="10">
        <f t="shared" si="7"/>
        <v>387.23999999999995</v>
      </c>
      <c r="N91" s="10">
        <f t="shared" si="7"/>
        <v>25.760000000000005</v>
      </c>
    </row>
    <row r="92" spans="1:16" x14ac:dyDescent="0.25">
      <c r="A92" s="243"/>
      <c r="B92" s="10" t="s">
        <v>897</v>
      </c>
      <c r="C92" s="2"/>
      <c r="D92" s="10">
        <f>D81+D91</f>
        <v>208.58000000000004</v>
      </c>
      <c r="E92" s="10">
        <f>E81+E91</f>
        <v>114.92</v>
      </c>
      <c r="F92" s="10">
        <f>F81+F91</f>
        <v>514.92000000000007</v>
      </c>
      <c r="G92" s="10">
        <f>G81+G91</f>
        <v>4528.18</v>
      </c>
      <c r="H92" s="10">
        <f t="shared" ref="H92:N92" si="8">H81+H91</f>
        <v>4.79</v>
      </c>
      <c r="I92" s="10">
        <f t="shared" si="8"/>
        <v>116.66999999999999</v>
      </c>
      <c r="J92" s="22">
        <f t="shared" si="8"/>
        <v>544.61</v>
      </c>
      <c r="K92" s="10">
        <f t="shared" si="8"/>
        <v>985.47999999999979</v>
      </c>
      <c r="L92" s="10">
        <f t="shared" si="8"/>
        <v>1348.4299999999998</v>
      </c>
      <c r="M92" s="10">
        <f t="shared" si="8"/>
        <v>513.75</v>
      </c>
      <c r="N92" s="10">
        <f t="shared" si="8"/>
        <v>32.710000000000008</v>
      </c>
    </row>
    <row r="93" spans="1:16" x14ac:dyDescent="0.25">
      <c r="A93" s="249"/>
      <c r="B93" s="1"/>
      <c r="C93" s="1"/>
      <c r="D93" s="14"/>
      <c r="E93" s="14"/>
      <c r="F93" s="14"/>
      <c r="G93" s="1"/>
      <c r="H93" s="1"/>
      <c r="I93" s="1"/>
      <c r="J93" s="36"/>
      <c r="K93" s="1"/>
      <c r="L93" s="1"/>
      <c r="M93" s="1"/>
      <c r="N93" s="1"/>
    </row>
    <row r="98" spans="1:16" s="231" customFormat="1" x14ac:dyDescent="0.25">
      <c r="A98" s="258"/>
      <c r="J98" s="37"/>
    </row>
    <row r="99" spans="1:16" x14ac:dyDescent="0.25">
      <c r="A99" s="249"/>
      <c r="B99" s="1"/>
      <c r="C99" s="1"/>
      <c r="D99" s="14"/>
      <c r="E99" s="14"/>
      <c r="F99" s="14"/>
      <c r="G99" s="1"/>
      <c r="H99" s="1"/>
      <c r="I99" s="1"/>
      <c r="J99" s="36"/>
      <c r="K99" s="1"/>
      <c r="L99" s="1"/>
      <c r="M99" s="1"/>
      <c r="N99" s="1"/>
    </row>
    <row r="100" spans="1:16" x14ac:dyDescent="0.25">
      <c r="A100" s="305" t="s">
        <v>1079</v>
      </c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</row>
    <row r="101" spans="1:16" x14ac:dyDescent="0.25">
      <c r="A101" s="300" t="s">
        <v>1080</v>
      </c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</row>
    <row r="102" spans="1:16" x14ac:dyDescent="0.25">
      <c r="A102" s="305" t="s">
        <v>1081</v>
      </c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1:16" x14ac:dyDescent="0.25">
      <c r="A103" s="303" t="s">
        <v>1071</v>
      </c>
      <c r="B103" s="303"/>
      <c r="C103" s="303"/>
      <c r="D103" s="304"/>
      <c r="E103" s="304"/>
      <c r="F103" s="304"/>
      <c r="G103" s="303"/>
      <c r="H103" s="304"/>
      <c r="I103" s="304"/>
      <c r="J103" s="304"/>
      <c r="K103" s="304"/>
      <c r="L103" s="304"/>
      <c r="M103" s="304"/>
      <c r="N103" s="304"/>
    </row>
    <row r="104" spans="1:16" x14ac:dyDescent="0.25">
      <c r="A104" s="246" t="s">
        <v>859</v>
      </c>
      <c r="B104" s="5" t="s">
        <v>848</v>
      </c>
      <c r="C104" s="301" t="s">
        <v>849</v>
      </c>
      <c r="D104" s="308" t="s">
        <v>861</v>
      </c>
      <c r="E104" s="309"/>
      <c r="F104" s="310"/>
      <c r="G104" s="5" t="s">
        <v>850</v>
      </c>
      <c r="H104" s="308" t="s">
        <v>860</v>
      </c>
      <c r="I104" s="309"/>
      <c r="J104" s="309"/>
      <c r="K104" s="309" t="s">
        <v>854</v>
      </c>
      <c r="L104" s="309"/>
      <c r="M104" s="309"/>
      <c r="N104" s="309"/>
    </row>
    <row r="105" spans="1:16" x14ac:dyDescent="0.25">
      <c r="A105" s="247" t="s">
        <v>866</v>
      </c>
      <c r="B105" s="3"/>
      <c r="C105" s="307"/>
      <c r="D105" s="6" t="s">
        <v>862</v>
      </c>
      <c r="E105" s="4" t="s">
        <v>863</v>
      </c>
      <c r="F105" s="12" t="s">
        <v>864</v>
      </c>
      <c r="G105" s="7" t="s">
        <v>865</v>
      </c>
      <c r="H105" s="6" t="s">
        <v>851</v>
      </c>
      <c r="I105" s="4" t="s">
        <v>852</v>
      </c>
      <c r="J105" s="28" t="s">
        <v>853</v>
      </c>
      <c r="K105" s="4" t="s">
        <v>855</v>
      </c>
      <c r="L105" s="4" t="s">
        <v>856</v>
      </c>
      <c r="M105" s="4" t="s">
        <v>857</v>
      </c>
      <c r="N105" s="4" t="s">
        <v>858</v>
      </c>
    </row>
    <row r="106" spans="1:16" x14ac:dyDescent="0.25">
      <c r="A106" s="248"/>
      <c r="B106" s="9" t="s">
        <v>868</v>
      </c>
      <c r="C106" s="3"/>
      <c r="D106" s="13"/>
      <c r="E106" s="4"/>
      <c r="F106" s="4"/>
      <c r="G106" s="3"/>
      <c r="H106" s="2"/>
      <c r="I106" s="2"/>
      <c r="J106" s="26"/>
      <c r="K106" s="2"/>
      <c r="L106" s="2"/>
      <c r="M106" s="2"/>
      <c r="N106" s="2"/>
    </row>
    <row r="107" spans="1:16" x14ac:dyDescent="0.25">
      <c r="A107" s="242">
        <v>320.31200000000001</v>
      </c>
      <c r="B107" s="2" t="s">
        <v>915</v>
      </c>
      <c r="C107" s="11">
        <v>100</v>
      </c>
      <c r="D107" s="11">
        <v>0.7</v>
      </c>
      <c r="E107" s="11">
        <v>0.1</v>
      </c>
      <c r="F107" s="11">
        <v>1.9</v>
      </c>
      <c r="G107" s="11">
        <v>16</v>
      </c>
      <c r="H107" s="11">
        <v>0.04</v>
      </c>
      <c r="I107" s="11">
        <v>7</v>
      </c>
      <c r="J107" s="29">
        <v>0</v>
      </c>
      <c r="K107" s="11">
        <v>34</v>
      </c>
      <c r="L107" s="11">
        <v>30</v>
      </c>
      <c r="M107" s="11">
        <v>14</v>
      </c>
      <c r="N107" s="11">
        <v>0.5</v>
      </c>
      <c r="P107" s="25"/>
    </row>
    <row r="108" spans="1:16" x14ac:dyDescent="0.25">
      <c r="A108" s="242">
        <v>180</v>
      </c>
      <c r="B108" s="2" t="s">
        <v>871</v>
      </c>
      <c r="C108" s="11">
        <v>250</v>
      </c>
      <c r="D108" s="49">
        <v>19.809999999999999</v>
      </c>
      <c r="E108" s="49">
        <v>8.51</v>
      </c>
      <c r="F108" s="49">
        <v>27.53</v>
      </c>
      <c r="G108" s="49">
        <v>265.47000000000003</v>
      </c>
      <c r="H108" s="49">
        <v>0.28999999999999998</v>
      </c>
      <c r="I108" s="49">
        <v>33.049999999999997</v>
      </c>
      <c r="J108" s="282">
        <v>62.12</v>
      </c>
      <c r="K108" s="49">
        <v>98.62</v>
      </c>
      <c r="L108" s="49">
        <v>206.25</v>
      </c>
      <c r="M108" s="49">
        <v>83</v>
      </c>
      <c r="N108" s="49">
        <v>2.42</v>
      </c>
      <c r="P108" s="25"/>
    </row>
    <row r="109" spans="1:16" x14ac:dyDescent="0.25">
      <c r="A109" s="242">
        <v>363</v>
      </c>
      <c r="B109" s="2" t="s">
        <v>884</v>
      </c>
      <c r="C109" s="11">
        <v>200</v>
      </c>
      <c r="D109" s="11">
        <v>0.4</v>
      </c>
      <c r="E109" s="11">
        <v>0.2</v>
      </c>
      <c r="F109" s="11">
        <v>23.8</v>
      </c>
      <c r="G109" s="11">
        <v>100</v>
      </c>
      <c r="H109" s="11">
        <v>0</v>
      </c>
      <c r="I109" s="11">
        <v>110</v>
      </c>
      <c r="J109" s="11">
        <v>0</v>
      </c>
      <c r="K109" s="11">
        <v>14</v>
      </c>
      <c r="L109" s="11">
        <v>2</v>
      </c>
      <c r="M109" s="11">
        <v>4</v>
      </c>
      <c r="N109" s="11">
        <v>0.6</v>
      </c>
    </row>
    <row r="110" spans="1:16" x14ac:dyDescent="0.25">
      <c r="A110" s="242">
        <v>350</v>
      </c>
      <c r="B110" s="16" t="s">
        <v>1017</v>
      </c>
      <c r="C110" s="29">
        <v>200</v>
      </c>
      <c r="D110" s="29">
        <v>5.6</v>
      </c>
      <c r="E110" s="29">
        <v>6.38</v>
      </c>
      <c r="F110" s="29">
        <v>8.18</v>
      </c>
      <c r="G110" s="29">
        <v>112.24</v>
      </c>
      <c r="H110" s="29">
        <v>0.08</v>
      </c>
      <c r="I110" s="29">
        <v>1.4</v>
      </c>
      <c r="J110" s="29">
        <v>40</v>
      </c>
      <c r="K110" s="29">
        <v>240</v>
      </c>
      <c r="L110" s="29">
        <v>180</v>
      </c>
      <c r="M110" s="29">
        <v>28</v>
      </c>
      <c r="N110" s="29">
        <v>0.2</v>
      </c>
      <c r="O110" s="1"/>
      <c r="P110" s="1"/>
    </row>
    <row r="111" spans="1:16" s="62" customFormat="1" x14ac:dyDescent="0.25">
      <c r="A111" s="252" t="s">
        <v>927</v>
      </c>
      <c r="B111" s="42" t="s">
        <v>874</v>
      </c>
      <c r="C111" s="54">
        <v>30</v>
      </c>
      <c r="D111" s="54">
        <v>1.4</v>
      </c>
      <c r="E111" s="54">
        <v>0.3</v>
      </c>
      <c r="F111" s="54">
        <v>12.35</v>
      </c>
      <c r="G111" s="54">
        <v>47.5</v>
      </c>
      <c r="H111" s="54">
        <v>0.02</v>
      </c>
      <c r="I111" s="54">
        <v>0</v>
      </c>
      <c r="J111" s="279">
        <v>0</v>
      </c>
      <c r="K111" s="54">
        <v>6</v>
      </c>
      <c r="L111" s="54">
        <v>26.5</v>
      </c>
      <c r="M111" s="54">
        <v>6</v>
      </c>
      <c r="N111" s="54">
        <v>0.8</v>
      </c>
      <c r="P111" s="25"/>
    </row>
    <row r="112" spans="1:16" x14ac:dyDescent="0.25">
      <c r="A112" s="242" t="s">
        <v>927</v>
      </c>
      <c r="B112" s="2" t="s">
        <v>873</v>
      </c>
      <c r="C112" s="11">
        <v>50</v>
      </c>
      <c r="D112" s="11">
        <v>3.04</v>
      </c>
      <c r="E112" s="11">
        <v>0.32</v>
      </c>
      <c r="F112" s="11">
        <v>19.28</v>
      </c>
      <c r="G112" s="11">
        <v>93.18</v>
      </c>
      <c r="H112" s="11">
        <v>0.05</v>
      </c>
      <c r="I112" s="11">
        <v>0</v>
      </c>
      <c r="J112" s="29">
        <v>0</v>
      </c>
      <c r="K112" s="11">
        <v>8</v>
      </c>
      <c r="L112" s="11">
        <v>35.200000000000003</v>
      </c>
      <c r="M112" s="11">
        <v>5.6</v>
      </c>
      <c r="N112" s="11">
        <v>0.48</v>
      </c>
      <c r="P112" s="25"/>
    </row>
    <row r="113" spans="1:16" x14ac:dyDescent="0.25">
      <c r="A113" s="242"/>
      <c r="B113" s="10" t="s">
        <v>895</v>
      </c>
      <c r="C113" s="29"/>
      <c r="D113" s="283">
        <f t="shared" ref="D113:N113" si="9">SUM(D53:D112)</f>
        <v>655.04</v>
      </c>
      <c r="E113" s="283">
        <f t="shared" si="9"/>
        <v>385.02</v>
      </c>
      <c r="F113" s="283">
        <f t="shared" si="9"/>
        <v>1826.6100000000001</v>
      </c>
      <c r="G113" s="283">
        <f t="shared" si="9"/>
        <v>14769.349999999999</v>
      </c>
      <c r="H113" s="283">
        <f t="shared" si="9"/>
        <v>13.969999999999997</v>
      </c>
      <c r="I113" s="283">
        <f t="shared" si="9"/>
        <v>538.37</v>
      </c>
      <c r="J113" s="283">
        <f>SUM(J107:J112)</f>
        <v>102.12</v>
      </c>
      <c r="K113" s="283">
        <f t="shared" si="9"/>
        <v>4239.4999999999991</v>
      </c>
      <c r="L113" s="283">
        <f>SUM(L107:L112)</f>
        <v>479.95</v>
      </c>
      <c r="M113" s="283">
        <f>SUM(M107:M112)</f>
        <v>140.6</v>
      </c>
      <c r="N113" s="283">
        <f t="shared" si="9"/>
        <v>119.01000000000002</v>
      </c>
    </row>
    <row r="114" spans="1:16" x14ac:dyDescent="0.25">
      <c r="A114" s="242"/>
      <c r="B114" s="8" t="s">
        <v>870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6" x14ac:dyDescent="0.25">
      <c r="A115" s="242">
        <v>62</v>
      </c>
      <c r="B115" s="2" t="s">
        <v>903</v>
      </c>
      <c r="C115" s="49">
        <v>300</v>
      </c>
      <c r="D115" s="49">
        <v>2.94</v>
      </c>
      <c r="E115" s="49">
        <v>4.8899999999999997</v>
      </c>
      <c r="F115" s="49">
        <v>16.7</v>
      </c>
      <c r="G115" s="94">
        <v>131.26</v>
      </c>
      <c r="H115" s="49">
        <v>0.04</v>
      </c>
      <c r="I115" s="49">
        <v>4.12</v>
      </c>
      <c r="J115" s="282">
        <v>29.69</v>
      </c>
      <c r="K115" s="49">
        <v>32.11</v>
      </c>
      <c r="L115" s="49">
        <v>60.29</v>
      </c>
      <c r="M115" s="49">
        <v>17.16</v>
      </c>
      <c r="N115" s="49">
        <v>0.95</v>
      </c>
    </row>
    <row r="116" spans="1:16" x14ac:dyDescent="0.25">
      <c r="A116" s="242">
        <v>260</v>
      </c>
      <c r="B116" s="2" t="s">
        <v>925</v>
      </c>
      <c r="C116" s="49">
        <v>100</v>
      </c>
      <c r="D116" s="49">
        <v>26.02</v>
      </c>
      <c r="E116" s="49">
        <v>26.02</v>
      </c>
      <c r="F116" s="49">
        <v>1.38</v>
      </c>
      <c r="G116" s="94">
        <v>346.68</v>
      </c>
      <c r="H116" s="49">
        <v>0.04</v>
      </c>
      <c r="I116" s="49">
        <v>1.4</v>
      </c>
      <c r="J116" s="282">
        <v>39.9</v>
      </c>
      <c r="K116" s="49">
        <v>32.9</v>
      </c>
      <c r="L116" s="49">
        <v>155.99</v>
      </c>
      <c r="M116" s="49">
        <v>19</v>
      </c>
      <c r="N116" s="49">
        <v>1.1599999999999999</v>
      </c>
    </row>
    <row r="117" spans="1:16" x14ac:dyDescent="0.25">
      <c r="A117" s="242">
        <v>304</v>
      </c>
      <c r="B117" s="2" t="s">
        <v>909</v>
      </c>
      <c r="C117" s="29">
        <v>180</v>
      </c>
      <c r="D117" s="29">
        <v>4.72</v>
      </c>
      <c r="E117" s="29">
        <v>5.81</v>
      </c>
      <c r="F117" s="29">
        <v>24.2</v>
      </c>
      <c r="G117" s="29">
        <v>156.88999999999999</v>
      </c>
      <c r="H117" s="29">
        <v>0.05</v>
      </c>
      <c r="I117" s="29">
        <v>18</v>
      </c>
      <c r="J117" s="29">
        <v>0.28999999999999998</v>
      </c>
      <c r="K117" s="29">
        <v>349.2</v>
      </c>
      <c r="L117" s="29">
        <v>59.4</v>
      </c>
      <c r="M117" s="29">
        <v>27</v>
      </c>
      <c r="N117" s="29">
        <v>1.8</v>
      </c>
      <c r="O117" s="1"/>
      <c r="P117" s="1"/>
    </row>
    <row r="118" spans="1:16" x14ac:dyDescent="0.25">
      <c r="A118" s="242">
        <v>359</v>
      </c>
      <c r="B118" s="2" t="s">
        <v>918</v>
      </c>
      <c r="C118" s="29">
        <v>200</v>
      </c>
      <c r="D118" s="29">
        <v>0.48</v>
      </c>
      <c r="E118" s="29">
        <v>0.25</v>
      </c>
      <c r="F118" s="29">
        <v>26.81</v>
      </c>
      <c r="G118" s="29">
        <v>110.96</v>
      </c>
      <c r="H118" s="29">
        <v>0.03</v>
      </c>
      <c r="I118" s="29">
        <v>39.6</v>
      </c>
      <c r="J118" s="29">
        <v>0</v>
      </c>
      <c r="K118" s="29">
        <v>28.11</v>
      </c>
      <c r="L118" s="29">
        <v>18.190000000000001</v>
      </c>
      <c r="M118" s="29">
        <v>11.45</v>
      </c>
      <c r="N118" s="29">
        <v>1.1000000000000001</v>
      </c>
      <c r="O118" s="1"/>
      <c r="P118" s="1"/>
    </row>
    <row r="119" spans="1:16" x14ac:dyDescent="0.25">
      <c r="A119" s="245" t="s">
        <v>927</v>
      </c>
      <c r="B119" s="16" t="s">
        <v>875</v>
      </c>
      <c r="C119" s="49">
        <v>150</v>
      </c>
      <c r="D119" s="49">
        <v>4.5599999999999996</v>
      </c>
      <c r="E119" s="49">
        <v>0.48</v>
      </c>
      <c r="F119" s="49">
        <v>28.92</v>
      </c>
      <c r="G119" s="49">
        <v>139.79</v>
      </c>
      <c r="H119" s="49">
        <v>7.0000000000000007E-2</v>
      </c>
      <c r="I119" s="49">
        <v>0</v>
      </c>
      <c r="J119" s="282">
        <v>0</v>
      </c>
      <c r="K119" s="49">
        <v>12</v>
      </c>
      <c r="L119" s="49">
        <v>38.4</v>
      </c>
      <c r="M119" s="49">
        <v>8.4</v>
      </c>
      <c r="N119" s="49">
        <v>0.72</v>
      </c>
    </row>
    <row r="120" spans="1:16" x14ac:dyDescent="0.25">
      <c r="A120" s="242" t="s">
        <v>927</v>
      </c>
      <c r="B120" s="2" t="s">
        <v>874</v>
      </c>
      <c r="C120" s="11">
        <v>100</v>
      </c>
      <c r="D120" s="11">
        <v>1.96</v>
      </c>
      <c r="E120" s="11">
        <v>0.42</v>
      </c>
      <c r="F120" s="11">
        <v>17.29</v>
      </c>
      <c r="G120" s="11">
        <v>66.5</v>
      </c>
      <c r="H120" s="11">
        <v>0.04</v>
      </c>
      <c r="I120" s="11">
        <v>0</v>
      </c>
      <c r="J120" s="29">
        <v>0</v>
      </c>
      <c r="K120" s="11">
        <v>8.4</v>
      </c>
      <c r="L120" s="11">
        <v>37.1</v>
      </c>
      <c r="M120" s="11">
        <v>8.4</v>
      </c>
      <c r="N120" s="11">
        <v>1.1200000000000001</v>
      </c>
    </row>
    <row r="121" spans="1:16" x14ac:dyDescent="0.25">
      <c r="A121" s="242"/>
      <c r="B121" s="10" t="s">
        <v>896</v>
      </c>
      <c r="C121" s="26"/>
      <c r="D121" s="22">
        <f t="shared" ref="D121:N121" si="10">SUM(D115:D120)</f>
        <v>40.68</v>
      </c>
      <c r="E121" s="22">
        <f t="shared" si="10"/>
        <v>37.869999999999997</v>
      </c>
      <c r="F121" s="22">
        <f t="shared" si="10"/>
        <v>115.30000000000001</v>
      </c>
      <c r="G121" s="22">
        <f t="shared" si="10"/>
        <v>952.07999999999993</v>
      </c>
      <c r="H121" s="22">
        <f t="shared" si="10"/>
        <v>0.27</v>
      </c>
      <c r="I121" s="22">
        <f t="shared" si="10"/>
        <v>63.120000000000005</v>
      </c>
      <c r="J121" s="22">
        <f t="shared" si="10"/>
        <v>69.88000000000001</v>
      </c>
      <c r="K121" s="22">
        <f t="shared" si="10"/>
        <v>462.71999999999997</v>
      </c>
      <c r="L121" s="22">
        <f>SUM(L115:L120)</f>
        <v>369.37</v>
      </c>
      <c r="M121" s="22">
        <f t="shared" si="10"/>
        <v>91.410000000000011</v>
      </c>
      <c r="N121" s="22">
        <f t="shared" si="10"/>
        <v>6.85</v>
      </c>
    </row>
    <row r="122" spans="1:16" x14ac:dyDescent="0.25">
      <c r="A122" s="243"/>
      <c r="B122" s="10" t="s">
        <v>897</v>
      </c>
      <c r="C122" s="26"/>
      <c r="D122" s="22">
        <f t="shared" ref="D122:N122" si="11">D113+D121</f>
        <v>695.71999999999991</v>
      </c>
      <c r="E122" s="22">
        <f t="shared" si="11"/>
        <v>422.89</v>
      </c>
      <c r="F122" s="22">
        <f t="shared" si="11"/>
        <v>1941.91</v>
      </c>
      <c r="G122" s="22">
        <f t="shared" si="11"/>
        <v>15721.429999999998</v>
      </c>
      <c r="H122" s="22">
        <f t="shared" si="11"/>
        <v>14.239999999999997</v>
      </c>
      <c r="I122" s="22">
        <f t="shared" si="11"/>
        <v>601.49</v>
      </c>
      <c r="J122" s="22">
        <f t="shared" si="11"/>
        <v>172</v>
      </c>
      <c r="K122" s="22">
        <f t="shared" si="11"/>
        <v>4702.2199999999993</v>
      </c>
      <c r="L122" s="22">
        <f t="shared" si="11"/>
        <v>849.31999999999994</v>
      </c>
      <c r="M122" s="22">
        <f t="shared" si="11"/>
        <v>232.01</v>
      </c>
      <c r="N122" s="22">
        <f t="shared" si="11"/>
        <v>125.86000000000001</v>
      </c>
    </row>
    <row r="123" spans="1:16" x14ac:dyDescent="0.25">
      <c r="A123" s="249"/>
      <c r="B123" s="1"/>
      <c r="C123" s="1"/>
      <c r="D123" s="14"/>
      <c r="E123" s="14"/>
      <c r="F123" s="14"/>
      <c r="G123" s="1"/>
      <c r="H123" s="1"/>
      <c r="I123" s="1"/>
      <c r="J123" s="36"/>
      <c r="K123" s="1"/>
      <c r="L123" s="1"/>
      <c r="M123" s="1"/>
      <c r="N123" s="1"/>
    </row>
    <row r="128" spans="1:16" x14ac:dyDescent="0.25">
      <c r="A128" s="249"/>
      <c r="B128" s="1"/>
      <c r="C128" s="1"/>
      <c r="D128" s="14"/>
      <c r="E128" s="14"/>
      <c r="F128" s="14"/>
      <c r="G128" s="1"/>
      <c r="H128" s="1"/>
      <c r="I128" s="1"/>
      <c r="J128" s="36"/>
      <c r="K128" s="1"/>
      <c r="L128" s="1"/>
      <c r="M128" s="1"/>
      <c r="N128" s="1"/>
    </row>
    <row r="129" spans="1:16" x14ac:dyDescent="0.25">
      <c r="A129" s="249"/>
      <c r="B129" s="1"/>
      <c r="C129" s="1"/>
      <c r="D129" s="14"/>
      <c r="E129" s="14"/>
      <c r="F129" s="14"/>
      <c r="G129" s="1"/>
      <c r="H129" s="1"/>
      <c r="I129" s="1"/>
      <c r="J129" s="36"/>
      <c r="K129" s="1"/>
      <c r="L129" s="1"/>
      <c r="M129" s="1"/>
      <c r="N129" s="1"/>
    </row>
    <row r="130" spans="1:16" x14ac:dyDescent="0.25">
      <c r="A130" s="249"/>
      <c r="B130" s="1"/>
      <c r="C130" s="1"/>
      <c r="D130" s="14"/>
      <c r="E130" s="14"/>
      <c r="F130" s="14"/>
      <c r="G130" s="1"/>
      <c r="H130" s="1"/>
      <c r="I130" s="1"/>
      <c r="J130" s="36"/>
      <c r="K130" s="1"/>
      <c r="L130" s="1"/>
      <c r="M130" s="1"/>
      <c r="N130" s="1"/>
    </row>
    <row r="131" spans="1:16" s="231" customFormat="1" x14ac:dyDescent="0.25">
      <c r="A131" s="249"/>
      <c r="B131" s="232"/>
      <c r="C131" s="232"/>
      <c r="D131" s="14"/>
      <c r="E131" s="14"/>
      <c r="F131" s="14"/>
      <c r="G131" s="232"/>
      <c r="H131" s="232"/>
      <c r="I131" s="232"/>
      <c r="J131" s="36"/>
      <c r="K131" s="232"/>
      <c r="L131" s="232"/>
      <c r="M131" s="232"/>
      <c r="N131" s="232"/>
    </row>
    <row r="132" spans="1:16" x14ac:dyDescent="0.25">
      <c r="A132" s="249"/>
      <c r="B132" s="1"/>
      <c r="C132" s="1"/>
      <c r="D132" s="14"/>
      <c r="E132" s="14"/>
      <c r="F132" s="14"/>
      <c r="G132" s="1"/>
      <c r="H132" s="1"/>
      <c r="I132" s="1"/>
      <c r="J132" s="36"/>
      <c r="K132" s="1"/>
      <c r="L132" s="1"/>
      <c r="M132" s="1"/>
      <c r="N132" s="1"/>
    </row>
    <row r="133" spans="1:16" x14ac:dyDescent="0.25">
      <c r="A133" s="305" t="s">
        <v>1082</v>
      </c>
      <c r="B133" s="305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</row>
    <row r="134" spans="1:16" x14ac:dyDescent="0.25">
      <c r="A134" s="300" t="s">
        <v>1073</v>
      </c>
      <c r="B134" s="300"/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</row>
    <row r="135" spans="1:16" x14ac:dyDescent="0.25">
      <c r="A135" s="305" t="s">
        <v>1083</v>
      </c>
      <c r="B135" s="305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305"/>
    </row>
    <row r="136" spans="1:16" x14ac:dyDescent="0.25">
      <c r="A136" s="303" t="s">
        <v>1071</v>
      </c>
      <c r="B136" s="303"/>
      <c r="C136" s="303"/>
      <c r="D136" s="304"/>
      <c r="E136" s="304"/>
      <c r="F136" s="304"/>
      <c r="G136" s="303"/>
      <c r="H136" s="304"/>
      <c r="I136" s="304"/>
      <c r="J136" s="304"/>
      <c r="K136" s="304"/>
      <c r="L136" s="304"/>
      <c r="M136" s="304"/>
      <c r="N136" s="304"/>
    </row>
    <row r="137" spans="1:16" x14ac:dyDescent="0.25">
      <c r="A137" s="246" t="s">
        <v>859</v>
      </c>
      <c r="B137" s="5" t="s">
        <v>848</v>
      </c>
      <c r="C137" s="301" t="s">
        <v>849</v>
      </c>
      <c r="D137" s="308" t="s">
        <v>861</v>
      </c>
      <c r="E137" s="309"/>
      <c r="F137" s="310"/>
      <c r="G137" s="5" t="s">
        <v>850</v>
      </c>
      <c r="H137" s="308" t="s">
        <v>860</v>
      </c>
      <c r="I137" s="309"/>
      <c r="J137" s="309"/>
      <c r="K137" s="309" t="s">
        <v>854</v>
      </c>
      <c r="L137" s="309"/>
      <c r="M137" s="309"/>
      <c r="N137" s="309"/>
    </row>
    <row r="138" spans="1:16" x14ac:dyDescent="0.25">
      <c r="A138" s="247" t="s">
        <v>866</v>
      </c>
      <c r="B138" s="3"/>
      <c r="C138" s="307"/>
      <c r="D138" s="6" t="s">
        <v>862</v>
      </c>
      <c r="E138" s="4" t="s">
        <v>863</v>
      </c>
      <c r="F138" s="12" t="s">
        <v>864</v>
      </c>
      <c r="G138" s="7" t="s">
        <v>865</v>
      </c>
      <c r="H138" s="6" t="s">
        <v>851</v>
      </c>
      <c r="I138" s="4" t="s">
        <v>852</v>
      </c>
      <c r="J138" s="28" t="s">
        <v>853</v>
      </c>
      <c r="K138" s="4" t="s">
        <v>855</v>
      </c>
      <c r="L138" s="4" t="s">
        <v>856</v>
      </c>
      <c r="M138" s="4" t="s">
        <v>857</v>
      </c>
      <c r="N138" s="4" t="s">
        <v>858</v>
      </c>
    </row>
    <row r="139" spans="1:16" x14ac:dyDescent="0.25">
      <c r="A139" s="248"/>
      <c r="B139" s="9" t="s">
        <v>868</v>
      </c>
      <c r="C139" s="3"/>
      <c r="D139" s="13"/>
      <c r="E139" s="4"/>
      <c r="F139" s="4"/>
      <c r="G139" s="3"/>
      <c r="H139" s="2"/>
      <c r="I139" s="2"/>
      <c r="J139" s="26"/>
      <c r="K139" s="2"/>
      <c r="L139" s="2"/>
      <c r="M139" s="2"/>
      <c r="N139" s="2"/>
    </row>
    <row r="140" spans="1:16" x14ac:dyDescent="0.25">
      <c r="A140" s="242">
        <v>320.31200000000001</v>
      </c>
      <c r="B140" s="2" t="s">
        <v>915</v>
      </c>
      <c r="C140" s="11">
        <v>100</v>
      </c>
      <c r="D140" s="11">
        <v>0.7</v>
      </c>
      <c r="E140" s="11">
        <v>0.1</v>
      </c>
      <c r="F140" s="11">
        <v>1.9</v>
      </c>
      <c r="G140" s="11">
        <v>16</v>
      </c>
      <c r="H140" s="11">
        <v>0.04</v>
      </c>
      <c r="I140" s="11">
        <v>7</v>
      </c>
      <c r="J140" s="29">
        <v>0</v>
      </c>
      <c r="K140" s="11">
        <v>34</v>
      </c>
      <c r="L140" s="11">
        <v>30</v>
      </c>
      <c r="M140" s="11">
        <v>14</v>
      </c>
      <c r="N140" s="11">
        <v>0.5</v>
      </c>
      <c r="P140" s="25"/>
    </row>
    <row r="141" spans="1:16" x14ac:dyDescent="0.25">
      <c r="A141" s="243">
        <v>251</v>
      </c>
      <c r="B141" s="17" t="s">
        <v>753</v>
      </c>
      <c r="C141" s="11">
        <v>250</v>
      </c>
      <c r="D141" s="11">
        <v>25.27</v>
      </c>
      <c r="E141" s="11">
        <v>24.68</v>
      </c>
      <c r="F141" s="11">
        <v>48.43</v>
      </c>
      <c r="G141" s="93">
        <v>505.75</v>
      </c>
      <c r="H141" s="11">
        <v>0.11</v>
      </c>
      <c r="I141" s="11">
        <v>3.92</v>
      </c>
      <c r="J141" s="11">
        <v>0.71</v>
      </c>
      <c r="K141" s="11">
        <v>36.32</v>
      </c>
      <c r="L141" s="11">
        <v>254.25</v>
      </c>
      <c r="M141" s="11">
        <v>46.97</v>
      </c>
      <c r="N141" s="11">
        <v>3.18</v>
      </c>
      <c r="O141" s="1"/>
      <c r="P141" s="272"/>
    </row>
    <row r="142" spans="1:16" x14ac:dyDescent="0.25">
      <c r="A142" s="242">
        <v>365</v>
      </c>
      <c r="B142" s="2" t="s">
        <v>880</v>
      </c>
      <c r="C142" s="11">
        <v>200</v>
      </c>
      <c r="D142" s="11">
        <v>1</v>
      </c>
      <c r="E142" s="11">
        <v>0.2</v>
      </c>
      <c r="F142" s="11">
        <v>0</v>
      </c>
      <c r="G142" s="11">
        <v>36</v>
      </c>
      <c r="H142" s="11">
        <v>0.02</v>
      </c>
      <c r="I142" s="11">
        <v>4</v>
      </c>
      <c r="J142" s="29">
        <v>0</v>
      </c>
      <c r="K142" s="11">
        <v>14</v>
      </c>
      <c r="L142" s="11">
        <v>14</v>
      </c>
      <c r="M142" s="11">
        <v>8</v>
      </c>
      <c r="N142" s="11">
        <v>2.8</v>
      </c>
      <c r="P142" s="270"/>
    </row>
    <row r="143" spans="1:16" x14ac:dyDescent="0.25">
      <c r="A143" s="242" t="s">
        <v>929</v>
      </c>
      <c r="B143" s="2" t="s">
        <v>908</v>
      </c>
      <c r="C143" s="11">
        <v>200</v>
      </c>
      <c r="D143" s="11">
        <v>0.8</v>
      </c>
      <c r="E143" s="11">
        <v>0.8</v>
      </c>
      <c r="F143" s="11">
        <v>19.600000000000001</v>
      </c>
      <c r="G143" s="11">
        <v>94</v>
      </c>
      <c r="H143" s="11">
        <v>0.06</v>
      </c>
      <c r="I143" s="11">
        <v>20</v>
      </c>
      <c r="J143" s="29">
        <v>0</v>
      </c>
      <c r="K143" s="11">
        <v>16</v>
      </c>
      <c r="L143" s="11">
        <v>22</v>
      </c>
      <c r="M143" s="11">
        <v>18</v>
      </c>
      <c r="N143" s="11">
        <v>4.4000000000000004</v>
      </c>
      <c r="P143" s="45"/>
    </row>
    <row r="144" spans="1:16" s="62" customFormat="1" x14ac:dyDescent="0.25">
      <c r="A144" s="252" t="s">
        <v>927</v>
      </c>
      <c r="B144" s="42" t="s">
        <v>874</v>
      </c>
      <c r="C144" s="54">
        <v>30</v>
      </c>
      <c r="D144" s="54">
        <v>1.4</v>
      </c>
      <c r="E144" s="54">
        <v>0.3</v>
      </c>
      <c r="F144" s="54">
        <v>12.35</v>
      </c>
      <c r="G144" s="54">
        <v>47.5</v>
      </c>
      <c r="H144" s="54">
        <v>0.02</v>
      </c>
      <c r="I144" s="54">
        <v>0</v>
      </c>
      <c r="J144" s="279">
        <v>0</v>
      </c>
      <c r="K144" s="54">
        <v>6</v>
      </c>
      <c r="L144" s="54">
        <v>26.5</v>
      </c>
      <c r="M144" s="54">
        <v>6</v>
      </c>
      <c r="N144" s="54">
        <v>0.8</v>
      </c>
      <c r="P144" s="270"/>
    </row>
    <row r="145" spans="1:16" x14ac:dyDescent="0.25">
      <c r="A145" s="242" t="s">
        <v>927</v>
      </c>
      <c r="B145" s="2" t="s">
        <v>873</v>
      </c>
      <c r="C145" s="11">
        <v>50</v>
      </c>
      <c r="D145" s="11">
        <v>3.04</v>
      </c>
      <c r="E145" s="11">
        <v>0.32</v>
      </c>
      <c r="F145" s="11">
        <v>19.28</v>
      </c>
      <c r="G145" s="11">
        <v>93.18</v>
      </c>
      <c r="H145" s="11">
        <v>0.05</v>
      </c>
      <c r="I145" s="11">
        <v>0</v>
      </c>
      <c r="J145" s="29">
        <v>0</v>
      </c>
      <c r="K145" s="11">
        <v>8</v>
      </c>
      <c r="L145" s="11">
        <v>35.200000000000003</v>
      </c>
      <c r="M145" s="11">
        <v>5.6</v>
      </c>
      <c r="N145" s="11">
        <v>0.48</v>
      </c>
      <c r="P145" s="25"/>
    </row>
    <row r="146" spans="1:16" x14ac:dyDescent="0.25">
      <c r="A146" s="242"/>
      <c r="B146" s="10" t="s">
        <v>895</v>
      </c>
      <c r="C146" s="2"/>
      <c r="D146" s="10">
        <f>SUM(D140:D145)</f>
        <v>32.21</v>
      </c>
      <c r="E146" s="10">
        <f>SUM(E140:E145)</f>
        <v>26.400000000000002</v>
      </c>
      <c r="F146" s="10">
        <f>SUM(F140:F145)</f>
        <v>101.56</v>
      </c>
      <c r="G146" s="88">
        <f>SUM(G140:G145)</f>
        <v>792.43000000000006</v>
      </c>
      <c r="H146" s="10">
        <f t="shared" ref="H146:N146" si="12">SUM(H140:H145)</f>
        <v>0.3</v>
      </c>
      <c r="I146" s="10">
        <f t="shared" si="12"/>
        <v>34.92</v>
      </c>
      <c r="J146" s="22">
        <f t="shared" si="12"/>
        <v>0.71</v>
      </c>
      <c r="K146" s="10">
        <f t="shared" si="12"/>
        <v>114.32</v>
      </c>
      <c r="L146" s="10">
        <f t="shared" si="12"/>
        <v>381.95</v>
      </c>
      <c r="M146" s="10">
        <f t="shared" si="12"/>
        <v>98.57</v>
      </c>
      <c r="N146" s="10">
        <f t="shared" si="12"/>
        <v>12.160000000000002</v>
      </c>
    </row>
    <row r="147" spans="1:16" x14ac:dyDescent="0.25">
      <c r="A147" s="242"/>
      <c r="B147" s="2"/>
      <c r="C147" s="2"/>
      <c r="D147" s="4"/>
      <c r="E147" s="4"/>
      <c r="F147" s="4"/>
      <c r="G147" s="11"/>
      <c r="H147" s="2"/>
      <c r="I147" s="2"/>
      <c r="J147" s="26"/>
      <c r="K147" s="2"/>
      <c r="L147" s="2"/>
      <c r="M147" s="2"/>
      <c r="N147" s="2"/>
    </row>
    <row r="148" spans="1:16" x14ac:dyDescent="0.25">
      <c r="A148" s="242"/>
      <c r="B148" s="8" t="s">
        <v>870</v>
      </c>
      <c r="C148" s="2"/>
      <c r="D148" s="4"/>
      <c r="E148" s="4"/>
      <c r="F148" s="4"/>
      <c r="G148" s="11"/>
      <c r="H148" s="2"/>
      <c r="I148" s="2"/>
      <c r="J148" s="26"/>
      <c r="K148" s="2"/>
      <c r="L148" s="2"/>
      <c r="M148" s="2"/>
      <c r="N148" s="2"/>
    </row>
    <row r="149" spans="1:16" s="231" customFormat="1" x14ac:dyDescent="0.25">
      <c r="A149" s="242">
        <v>320.31200000000001</v>
      </c>
      <c r="B149" s="234" t="s">
        <v>915</v>
      </c>
      <c r="C149" s="11">
        <v>100</v>
      </c>
      <c r="D149" s="11">
        <v>0.7</v>
      </c>
      <c r="E149" s="11">
        <v>0.1</v>
      </c>
      <c r="F149" s="11">
        <v>1.9</v>
      </c>
      <c r="G149" s="11">
        <v>16</v>
      </c>
      <c r="H149" s="11">
        <v>0.04</v>
      </c>
      <c r="I149" s="11">
        <v>7</v>
      </c>
      <c r="J149" s="29">
        <v>0</v>
      </c>
      <c r="K149" s="11">
        <v>34</v>
      </c>
      <c r="L149" s="11">
        <v>30</v>
      </c>
      <c r="M149" s="11">
        <v>14</v>
      </c>
      <c r="N149" s="11">
        <v>0.5</v>
      </c>
      <c r="P149" s="235"/>
    </row>
    <row r="150" spans="1:16" x14ac:dyDescent="0.25">
      <c r="A150" s="242">
        <v>34</v>
      </c>
      <c r="B150" s="2" t="s">
        <v>921</v>
      </c>
      <c r="C150" s="49">
        <v>300</v>
      </c>
      <c r="D150" s="49">
        <v>2.2799999999999998</v>
      </c>
      <c r="E150" s="49">
        <v>7.99</v>
      </c>
      <c r="F150" s="49">
        <v>12.97</v>
      </c>
      <c r="G150" s="49">
        <v>133.33000000000001</v>
      </c>
      <c r="H150" s="49">
        <v>0.06</v>
      </c>
      <c r="I150" s="49">
        <v>12.96</v>
      </c>
      <c r="J150" s="282">
        <v>0</v>
      </c>
      <c r="K150" s="49">
        <v>69.599999999999994</v>
      </c>
      <c r="L150" s="49">
        <v>240</v>
      </c>
      <c r="M150" s="49">
        <v>36</v>
      </c>
      <c r="N150" s="49">
        <v>1.56</v>
      </c>
      <c r="O150" s="1"/>
      <c r="P150" s="1"/>
    </row>
    <row r="151" spans="1:16" x14ac:dyDescent="0.25">
      <c r="A151" s="243">
        <v>277</v>
      </c>
      <c r="B151" s="2" t="s">
        <v>713</v>
      </c>
      <c r="C151" s="11">
        <v>180</v>
      </c>
      <c r="D151" s="11">
        <v>10.47</v>
      </c>
      <c r="E151" s="11">
        <v>6.52</v>
      </c>
      <c r="F151" s="11">
        <v>54</v>
      </c>
      <c r="G151" s="11">
        <v>316.56</v>
      </c>
      <c r="H151" s="11">
        <v>0.14000000000000001</v>
      </c>
      <c r="I151" s="11">
        <v>0</v>
      </c>
      <c r="J151" s="11">
        <v>0</v>
      </c>
      <c r="K151" s="11">
        <v>21.6</v>
      </c>
      <c r="L151" s="11">
        <v>129.6</v>
      </c>
      <c r="M151" s="11">
        <v>88.2</v>
      </c>
      <c r="N151" s="11">
        <v>2.88</v>
      </c>
    </row>
    <row r="152" spans="1:16" x14ac:dyDescent="0.25">
      <c r="A152" s="242">
        <v>238</v>
      </c>
      <c r="B152" s="2" t="s">
        <v>910</v>
      </c>
      <c r="C152" s="29" t="s">
        <v>916</v>
      </c>
      <c r="D152" s="29">
        <v>18.04</v>
      </c>
      <c r="E152" s="29">
        <v>19.34</v>
      </c>
      <c r="F152" s="29">
        <v>13.08</v>
      </c>
      <c r="G152" s="29">
        <v>298</v>
      </c>
      <c r="H152" s="29">
        <v>0.08</v>
      </c>
      <c r="I152" s="29">
        <v>0</v>
      </c>
      <c r="J152" s="29">
        <v>25</v>
      </c>
      <c r="K152" s="29">
        <v>23.84</v>
      </c>
      <c r="L152" s="29">
        <v>185.53</v>
      </c>
      <c r="M152" s="29">
        <v>28.13</v>
      </c>
      <c r="N152" s="29">
        <v>3.19</v>
      </c>
      <c r="O152" s="1"/>
      <c r="P152" s="1"/>
    </row>
    <row r="153" spans="1:16" x14ac:dyDescent="0.25">
      <c r="A153" s="242">
        <v>368</v>
      </c>
      <c r="B153" s="295" t="s">
        <v>1027</v>
      </c>
      <c r="C153" s="11">
        <v>200</v>
      </c>
      <c r="D153" s="11">
        <v>0</v>
      </c>
      <c r="E153" s="11">
        <v>0</v>
      </c>
      <c r="F153" s="11">
        <v>11.28</v>
      </c>
      <c r="G153" s="11">
        <v>45.12</v>
      </c>
      <c r="H153" s="11">
        <v>0</v>
      </c>
      <c r="I153" s="11">
        <v>0</v>
      </c>
      <c r="J153" s="11">
        <v>0</v>
      </c>
      <c r="K153" s="11">
        <v>6</v>
      </c>
      <c r="L153" s="11">
        <v>4</v>
      </c>
      <c r="M153" s="11">
        <v>3</v>
      </c>
      <c r="N153" s="11">
        <v>0.4</v>
      </c>
    </row>
    <row r="154" spans="1:16" x14ac:dyDescent="0.25">
      <c r="A154" s="242">
        <v>350</v>
      </c>
      <c r="B154" s="16" t="s">
        <v>1017</v>
      </c>
      <c r="C154" s="11">
        <v>200</v>
      </c>
      <c r="D154" s="11">
        <v>5.8</v>
      </c>
      <c r="E154" s="11">
        <v>5</v>
      </c>
      <c r="F154" s="11">
        <v>8</v>
      </c>
      <c r="G154" s="93">
        <v>112.24</v>
      </c>
      <c r="H154" s="11">
        <v>0.08</v>
      </c>
      <c r="I154" s="11">
        <v>1.4</v>
      </c>
      <c r="J154" s="29">
        <v>40</v>
      </c>
      <c r="K154" s="11">
        <v>240</v>
      </c>
      <c r="L154" s="11">
        <v>180</v>
      </c>
      <c r="M154" s="11">
        <v>28</v>
      </c>
      <c r="N154" s="11">
        <v>0.2</v>
      </c>
      <c r="P154" s="25"/>
    </row>
    <row r="155" spans="1:16" x14ac:dyDescent="0.25">
      <c r="A155" s="245" t="s">
        <v>927</v>
      </c>
      <c r="B155" s="16" t="s">
        <v>875</v>
      </c>
      <c r="C155" s="49">
        <v>150</v>
      </c>
      <c r="D155" s="49">
        <v>4.5599999999999996</v>
      </c>
      <c r="E155" s="49">
        <v>0.48</v>
      </c>
      <c r="F155" s="49">
        <v>28.92</v>
      </c>
      <c r="G155" s="49">
        <v>139.79</v>
      </c>
      <c r="H155" s="49">
        <v>7.0000000000000007E-2</v>
      </c>
      <c r="I155" s="49">
        <v>0</v>
      </c>
      <c r="J155" s="282">
        <v>0</v>
      </c>
      <c r="K155" s="49">
        <v>12</v>
      </c>
      <c r="L155" s="49">
        <v>38.4</v>
      </c>
      <c r="M155" s="49">
        <v>8.4</v>
      </c>
      <c r="N155" s="49">
        <v>0.72</v>
      </c>
    </row>
    <row r="156" spans="1:16" x14ac:dyDescent="0.25">
      <c r="A156" s="242" t="s">
        <v>927</v>
      </c>
      <c r="B156" s="2" t="s">
        <v>874</v>
      </c>
      <c r="C156" s="11">
        <v>100</v>
      </c>
      <c r="D156" s="11">
        <v>1.96</v>
      </c>
      <c r="E156" s="11">
        <v>0.42</v>
      </c>
      <c r="F156" s="11">
        <v>17.29</v>
      </c>
      <c r="G156" s="11">
        <v>66.5</v>
      </c>
      <c r="H156" s="11">
        <v>0.04</v>
      </c>
      <c r="I156" s="11">
        <v>0</v>
      </c>
      <c r="J156" s="29">
        <v>0</v>
      </c>
      <c r="K156" s="11">
        <v>8.4</v>
      </c>
      <c r="L156" s="11">
        <v>37.1</v>
      </c>
      <c r="M156" s="11">
        <v>8.4</v>
      </c>
      <c r="N156" s="11">
        <v>1.1200000000000001</v>
      </c>
    </row>
    <row r="157" spans="1:16" x14ac:dyDescent="0.25">
      <c r="A157" s="242"/>
      <c r="B157" s="10" t="s">
        <v>896</v>
      </c>
      <c r="C157" s="2"/>
      <c r="D157" s="10">
        <f t="shared" ref="D157:N157" si="13">SUM(D115:D156)</f>
        <v>885.30999999999983</v>
      </c>
      <c r="E157" s="10">
        <f t="shared" si="13"/>
        <v>591.28</v>
      </c>
      <c r="F157" s="10">
        <f t="shared" si="13"/>
        <v>2523.0700000000002</v>
      </c>
      <c r="G157" s="88">
        <f t="shared" si="13"/>
        <v>20337.990000000002</v>
      </c>
      <c r="H157" s="10">
        <f t="shared" si="13"/>
        <v>15.889999999999997</v>
      </c>
      <c r="I157" s="10">
        <f t="shared" si="13"/>
        <v>818.93</v>
      </c>
      <c r="J157" s="22">
        <f t="shared" si="13"/>
        <v>378.17999999999995</v>
      </c>
      <c r="K157" s="10">
        <f t="shared" si="13"/>
        <v>6271.7399999999989</v>
      </c>
      <c r="L157" s="10">
        <f>SUM(L149:L156)</f>
        <v>844.63</v>
      </c>
      <c r="M157" s="10">
        <f t="shared" si="13"/>
        <v>826.1</v>
      </c>
      <c r="N157" s="10">
        <f t="shared" si="13"/>
        <v>174.45000000000002</v>
      </c>
    </row>
    <row r="158" spans="1:16" x14ac:dyDescent="0.25">
      <c r="A158" s="243"/>
      <c r="B158" s="10" t="s">
        <v>897</v>
      </c>
      <c r="C158" s="2"/>
      <c r="D158" s="10">
        <f>D146+D157</f>
        <v>917.51999999999987</v>
      </c>
      <c r="E158" s="10">
        <f>E146+E157</f>
        <v>617.67999999999995</v>
      </c>
      <c r="F158" s="10">
        <f>F146+F157</f>
        <v>2624.63</v>
      </c>
      <c r="G158" s="88">
        <f>G146+G157</f>
        <v>21130.420000000002</v>
      </c>
      <c r="H158" s="10">
        <f t="shared" ref="H158:N158" si="14">H146+H157</f>
        <v>16.189999999999998</v>
      </c>
      <c r="I158" s="10">
        <f t="shared" si="14"/>
        <v>853.84999999999991</v>
      </c>
      <c r="J158" s="22">
        <f t="shared" si="14"/>
        <v>378.88999999999993</v>
      </c>
      <c r="K158" s="10">
        <f t="shared" si="14"/>
        <v>6386.0599999999986</v>
      </c>
      <c r="L158" s="10">
        <f t="shared" si="14"/>
        <v>1226.58</v>
      </c>
      <c r="M158" s="10">
        <f t="shared" si="14"/>
        <v>924.67000000000007</v>
      </c>
      <c r="N158" s="10">
        <f t="shared" si="14"/>
        <v>186.61</v>
      </c>
    </row>
    <row r="159" spans="1:16" x14ac:dyDescent="0.25">
      <c r="A159" s="249"/>
      <c r="B159" s="1"/>
      <c r="C159" s="1"/>
      <c r="D159" s="14"/>
      <c r="E159" s="14"/>
      <c r="F159" s="14"/>
      <c r="G159" s="1"/>
      <c r="H159" s="1"/>
      <c r="I159" s="1"/>
      <c r="J159" s="36"/>
      <c r="K159" s="1"/>
      <c r="L159" s="1"/>
      <c r="M159" s="1"/>
      <c r="N159" s="1"/>
    </row>
    <row r="160" spans="1:16" s="231" customFormat="1" x14ac:dyDescent="0.25">
      <c r="A160" s="249"/>
      <c r="B160" s="232"/>
      <c r="C160" s="232"/>
      <c r="D160" s="14"/>
      <c r="E160" s="14"/>
      <c r="F160" s="14"/>
      <c r="G160" s="232"/>
      <c r="H160" s="232"/>
      <c r="I160" s="232"/>
      <c r="J160" s="36"/>
      <c r="K160" s="232"/>
      <c r="L160" s="232"/>
      <c r="M160" s="232"/>
      <c r="N160" s="232"/>
    </row>
    <row r="161" spans="1:14" s="231" customFormat="1" x14ac:dyDescent="0.25">
      <c r="A161" s="249"/>
      <c r="B161" s="232"/>
      <c r="C161" s="232"/>
      <c r="D161" s="14"/>
      <c r="E161" s="14"/>
      <c r="F161" s="14"/>
      <c r="G161" s="232"/>
      <c r="H161" s="232"/>
      <c r="I161" s="232"/>
      <c r="J161" s="36"/>
      <c r="K161" s="232"/>
      <c r="L161" s="232"/>
      <c r="M161" s="232"/>
      <c r="N161" s="232"/>
    </row>
    <row r="162" spans="1:14" s="231" customFormat="1" x14ac:dyDescent="0.25">
      <c r="A162" s="249"/>
      <c r="B162" s="232"/>
      <c r="C162" s="232"/>
      <c r="D162" s="14"/>
      <c r="E162" s="14"/>
      <c r="F162" s="14"/>
      <c r="G162" s="232"/>
      <c r="H162" s="232"/>
      <c r="I162" s="232"/>
      <c r="J162" s="36"/>
      <c r="K162" s="232"/>
      <c r="L162" s="232"/>
      <c r="M162" s="232"/>
      <c r="N162" s="232"/>
    </row>
    <row r="163" spans="1:14" s="231" customFormat="1" x14ac:dyDescent="0.25">
      <c r="A163" s="249"/>
      <c r="B163" s="232"/>
      <c r="C163" s="232"/>
      <c r="D163" s="14"/>
      <c r="E163" s="14"/>
      <c r="F163" s="14"/>
      <c r="G163" s="232"/>
      <c r="H163" s="232"/>
      <c r="I163" s="232"/>
      <c r="J163" s="36"/>
      <c r="K163" s="232"/>
      <c r="L163" s="232"/>
      <c r="M163" s="232"/>
      <c r="N163" s="232"/>
    </row>
    <row r="164" spans="1:14" s="231" customFormat="1" x14ac:dyDescent="0.25">
      <c r="A164" s="249"/>
      <c r="B164" s="232"/>
      <c r="C164" s="232"/>
      <c r="D164" s="14"/>
      <c r="E164" s="14"/>
      <c r="F164" s="14"/>
      <c r="G164" s="232"/>
      <c r="H164" s="232"/>
      <c r="I164" s="232"/>
      <c r="J164" s="36"/>
      <c r="K164" s="232"/>
      <c r="L164" s="232"/>
      <c r="M164" s="232"/>
      <c r="N164" s="232"/>
    </row>
    <row r="165" spans="1:14" s="231" customFormat="1" x14ac:dyDescent="0.25">
      <c r="A165" s="249"/>
      <c r="B165" s="232"/>
      <c r="C165" s="232"/>
      <c r="D165" s="14"/>
      <c r="E165" s="14"/>
      <c r="F165" s="14"/>
      <c r="G165" s="232"/>
      <c r="H165" s="232"/>
      <c r="I165" s="232"/>
      <c r="J165" s="36"/>
      <c r="K165" s="232"/>
      <c r="L165" s="232"/>
      <c r="M165" s="232"/>
      <c r="N165" s="232"/>
    </row>
    <row r="166" spans="1:14" s="231" customFormat="1" x14ac:dyDescent="0.25">
      <c r="A166" s="305" t="s">
        <v>1084</v>
      </c>
      <c r="B166" s="305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  <c r="N166" s="305"/>
    </row>
    <row r="167" spans="1:14" s="231" customFormat="1" x14ac:dyDescent="0.25">
      <c r="A167" s="300" t="s">
        <v>1085</v>
      </c>
      <c r="B167" s="300"/>
      <c r="C167" s="300"/>
      <c r="D167" s="300"/>
      <c r="E167" s="300"/>
      <c r="F167" s="300"/>
      <c r="G167" s="300"/>
      <c r="H167" s="300"/>
      <c r="I167" s="300"/>
      <c r="J167" s="300"/>
      <c r="K167" s="300"/>
      <c r="L167" s="300"/>
      <c r="M167" s="300"/>
      <c r="N167" s="300"/>
    </row>
    <row r="168" spans="1:14" s="231" customFormat="1" x14ac:dyDescent="0.25">
      <c r="A168" s="305" t="s">
        <v>1078</v>
      </c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  <c r="N168" s="305"/>
    </row>
    <row r="169" spans="1:14" s="231" customFormat="1" x14ac:dyDescent="0.25">
      <c r="A169" s="303" t="s">
        <v>1071</v>
      </c>
      <c r="B169" s="303"/>
      <c r="C169" s="303"/>
      <c r="D169" s="304"/>
      <c r="E169" s="304"/>
      <c r="F169" s="304"/>
      <c r="G169" s="303"/>
      <c r="H169" s="304"/>
      <c r="I169" s="304"/>
      <c r="J169" s="304"/>
      <c r="K169" s="304"/>
      <c r="L169" s="304"/>
      <c r="M169" s="304"/>
      <c r="N169" s="304"/>
    </row>
    <row r="170" spans="1:14" s="231" customFormat="1" x14ac:dyDescent="0.25">
      <c r="A170" s="246" t="s">
        <v>859</v>
      </c>
      <c r="B170" s="5" t="s">
        <v>848</v>
      </c>
      <c r="C170" s="301" t="s">
        <v>849</v>
      </c>
      <c r="D170" s="308" t="s">
        <v>861</v>
      </c>
      <c r="E170" s="309"/>
      <c r="F170" s="310"/>
      <c r="G170" s="5" t="s">
        <v>850</v>
      </c>
      <c r="H170" s="308" t="s">
        <v>860</v>
      </c>
      <c r="I170" s="309"/>
      <c r="J170" s="309"/>
      <c r="K170" s="309" t="s">
        <v>854</v>
      </c>
      <c r="L170" s="309"/>
      <c r="M170" s="309"/>
      <c r="N170" s="309"/>
    </row>
    <row r="171" spans="1:14" s="231" customFormat="1" x14ac:dyDescent="0.25">
      <c r="A171" s="247" t="s">
        <v>866</v>
      </c>
      <c r="B171" s="239"/>
      <c r="C171" s="307"/>
      <c r="D171" s="6" t="s">
        <v>862</v>
      </c>
      <c r="E171" s="4" t="s">
        <v>863</v>
      </c>
      <c r="F171" s="12" t="s">
        <v>864</v>
      </c>
      <c r="G171" s="7" t="s">
        <v>865</v>
      </c>
      <c r="H171" s="6" t="s">
        <v>851</v>
      </c>
      <c r="I171" s="4" t="s">
        <v>852</v>
      </c>
      <c r="J171" s="28" t="s">
        <v>853</v>
      </c>
      <c r="K171" s="4" t="s">
        <v>855</v>
      </c>
      <c r="L171" s="4" t="s">
        <v>856</v>
      </c>
      <c r="M171" s="4" t="s">
        <v>857</v>
      </c>
      <c r="N171" s="4" t="s">
        <v>858</v>
      </c>
    </row>
    <row r="172" spans="1:14" s="231" customFormat="1" x14ac:dyDescent="0.25">
      <c r="A172" s="248"/>
      <c r="B172" s="9" t="s">
        <v>868</v>
      </c>
      <c r="C172" s="239"/>
      <c r="D172" s="13"/>
      <c r="E172" s="4"/>
      <c r="F172" s="4"/>
      <c r="G172" s="239"/>
      <c r="H172" s="234"/>
      <c r="I172" s="234"/>
      <c r="J172" s="26"/>
      <c r="K172" s="234"/>
      <c r="L172" s="234"/>
      <c r="M172" s="234"/>
      <c r="N172" s="234"/>
    </row>
    <row r="173" spans="1:14" s="231" customFormat="1" x14ac:dyDescent="0.25">
      <c r="A173" s="243">
        <v>133</v>
      </c>
      <c r="B173" s="234" t="s">
        <v>924</v>
      </c>
      <c r="C173" s="11">
        <v>162.5</v>
      </c>
      <c r="D173" s="11">
        <v>14.55</v>
      </c>
      <c r="E173" s="11">
        <v>22.55</v>
      </c>
      <c r="F173" s="11">
        <v>3.8</v>
      </c>
      <c r="G173" s="11">
        <v>276.35000000000002</v>
      </c>
      <c r="H173" s="11">
        <v>0.47</v>
      </c>
      <c r="I173" s="11">
        <v>0.81</v>
      </c>
      <c r="J173" s="29">
        <v>312.5</v>
      </c>
      <c r="K173" s="11">
        <v>132.5</v>
      </c>
      <c r="L173" s="11">
        <v>252.5</v>
      </c>
      <c r="M173" s="11">
        <v>21.25</v>
      </c>
      <c r="N173" s="11">
        <v>2.56</v>
      </c>
    </row>
    <row r="174" spans="1:14" s="231" customFormat="1" x14ac:dyDescent="0.25">
      <c r="A174" s="265">
        <v>295</v>
      </c>
      <c r="B174" s="263" t="s">
        <v>685</v>
      </c>
      <c r="C174" s="284">
        <v>50</v>
      </c>
      <c r="D174" s="222">
        <v>1.6</v>
      </c>
      <c r="E174" s="222">
        <v>0.1</v>
      </c>
      <c r="F174" s="222">
        <v>3.3</v>
      </c>
      <c r="G174" s="222">
        <v>20</v>
      </c>
      <c r="H174" s="222">
        <v>0.06</v>
      </c>
      <c r="I174" s="222">
        <v>5</v>
      </c>
      <c r="J174" s="222">
        <v>0</v>
      </c>
      <c r="K174" s="222">
        <v>10</v>
      </c>
      <c r="L174" s="222">
        <v>31</v>
      </c>
      <c r="M174" s="222">
        <v>10</v>
      </c>
      <c r="N174" s="222">
        <v>0.4</v>
      </c>
    </row>
    <row r="175" spans="1:14" s="231" customFormat="1" x14ac:dyDescent="0.25">
      <c r="A175" s="254">
        <v>371</v>
      </c>
      <c r="B175" s="234" t="s">
        <v>886</v>
      </c>
      <c r="C175" s="92">
        <v>10</v>
      </c>
      <c r="D175" s="92">
        <v>0.1</v>
      </c>
      <c r="E175" s="92">
        <v>7.2</v>
      </c>
      <c r="F175" s="92">
        <v>0.1</v>
      </c>
      <c r="G175" s="92">
        <v>57</v>
      </c>
      <c r="H175" s="92">
        <v>0</v>
      </c>
      <c r="I175" s="92">
        <v>0</v>
      </c>
      <c r="J175" s="285">
        <v>40</v>
      </c>
      <c r="K175" s="92">
        <v>0</v>
      </c>
      <c r="L175" s="92">
        <v>3</v>
      </c>
      <c r="M175" s="92">
        <v>0</v>
      </c>
      <c r="N175" s="92">
        <v>0</v>
      </c>
    </row>
    <row r="176" spans="1:14" x14ac:dyDescent="0.25">
      <c r="A176" s="254">
        <v>373</v>
      </c>
      <c r="B176" s="2" t="s">
        <v>869</v>
      </c>
      <c r="C176" s="11">
        <v>20</v>
      </c>
      <c r="D176" s="11">
        <v>4.6399999999999997</v>
      </c>
      <c r="E176" s="11">
        <v>5.9</v>
      </c>
      <c r="F176" s="11">
        <v>0</v>
      </c>
      <c r="G176" s="11">
        <v>72.72</v>
      </c>
      <c r="H176" s="11">
        <v>0</v>
      </c>
      <c r="I176" s="11">
        <v>0.26</v>
      </c>
      <c r="J176" s="29">
        <v>69.38</v>
      </c>
      <c r="K176" s="11">
        <v>333</v>
      </c>
      <c r="L176" s="11">
        <v>199.8</v>
      </c>
      <c r="M176" s="11">
        <v>18.68</v>
      </c>
      <c r="N176" s="11">
        <v>0.26</v>
      </c>
    </row>
    <row r="177" spans="1:16" x14ac:dyDescent="0.25">
      <c r="A177" s="242">
        <v>367</v>
      </c>
      <c r="B177" s="2" t="s">
        <v>920</v>
      </c>
      <c r="C177" s="11">
        <v>200</v>
      </c>
      <c r="D177" s="11">
        <v>2.79</v>
      </c>
      <c r="E177" s="11">
        <v>2.5499999999999998</v>
      </c>
      <c r="F177" s="11">
        <v>13.25</v>
      </c>
      <c r="G177" s="11">
        <v>87.25</v>
      </c>
      <c r="H177" s="11">
        <v>0.02</v>
      </c>
      <c r="I177" s="11">
        <v>0.6</v>
      </c>
      <c r="J177" s="29">
        <v>0</v>
      </c>
      <c r="K177" s="11">
        <v>66</v>
      </c>
      <c r="L177" s="11">
        <v>50</v>
      </c>
      <c r="M177" s="11">
        <v>12</v>
      </c>
      <c r="N177" s="11">
        <v>0.8</v>
      </c>
    </row>
    <row r="178" spans="1:16" x14ac:dyDescent="0.25">
      <c r="A178" s="242" t="s">
        <v>927</v>
      </c>
      <c r="B178" s="2" t="s">
        <v>901</v>
      </c>
      <c r="C178" s="11">
        <v>40</v>
      </c>
      <c r="D178" s="11">
        <v>2.56</v>
      </c>
      <c r="E178" s="11">
        <v>6.72</v>
      </c>
      <c r="F178" s="11">
        <v>27.44</v>
      </c>
      <c r="G178" s="11">
        <v>180.68</v>
      </c>
      <c r="H178" s="11">
        <v>0.04</v>
      </c>
      <c r="I178" s="11">
        <v>0</v>
      </c>
      <c r="J178" s="29">
        <v>47.88</v>
      </c>
      <c r="K178" s="11">
        <v>9.31</v>
      </c>
      <c r="L178" s="11">
        <v>26.6</v>
      </c>
      <c r="M178" s="11">
        <v>3.99</v>
      </c>
      <c r="N178" s="11">
        <v>0.27</v>
      </c>
    </row>
    <row r="179" spans="1:16" s="62" customFormat="1" x14ac:dyDescent="0.25">
      <c r="A179" s="252" t="s">
        <v>927</v>
      </c>
      <c r="B179" s="42" t="s">
        <v>874</v>
      </c>
      <c r="C179" s="54">
        <v>30</v>
      </c>
      <c r="D179" s="54">
        <v>1.4</v>
      </c>
      <c r="E179" s="54">
        <v>0.3</v>
      </c>
      <c r="F179" s="54">
        <v>12.35</v>
      </c>
      <c r="G179" s="54">
        <v>47.5</v>
      </c>
      <c r="H179" s="54">
        <v>0.02</v>
      </c>
      <c r="I179" s="54">
        <v>0</v>
      </c>
      <c r="J179" s="279">
        <v>0</v>
      </c>
      <c r="K179" s="54">
        <v>6</v>
      </c>
      <c r="L179" s="54">
        <v>26.5</v>
      </c>
      <c r="M179" s="54">
        <v>6</v>
      </c>
      <c r="N179" s="54">
        <v>0.8</v>
      </c>
      <c r="P179" s="25"/>
    </row>
    <row r="180" spans="1:16" x14ac:dyDescent="0.25">
      <c r="A180" s="242" t="s">
        <v>927</v>
      </c>
      <c r="B180" s="2" t="s">
        <v>873</v>
      </c>
      <c r="C180" s="11">
        <v>50</v>
      </c>
      <c r="D180" s="11">
        <v>3.04</v>
      </c>
      <c r="E180" s="11">
        <v>0.32</v>
      </c>
      <c r="F180" s="11">
        <v>19.28</v>
      </c>
      <c r="G180" s="11">
        <v>93.18</v>
      </c>
      <c r="H180" s="11">
        <v>0.05</v>
      </c>
      <c r="I180" s="11">
        <v>0</v>
      </c>
      <c r="J180" s="29">
        <v>0</v>
      </c>
      <c r="K180" s="11">
        <v>8</v>
      </c>
      <c r="L180" s="11">
        <v>35.200000000000003</v>
      </c>
      <c r="M180" s="11">
        <v>5.6</v>
      </c>
      <c r="N180" s="11">
        <v>0.48</v>
      </c>
      <c r="P180" s="25"/>
    </row>
    <row r="181" spans="1:16" s="62" customFormat="1" x14ac:dyDescent="0.25">
      <c r="A181" s="242"/>
      <c r="B181" s="10" t="s">
        <v>895</v>
      </c>
      <c r="C181" s="2"/>
      <c r="D181" s="10">
        <f>SUM(D173:D180)</f>
        <v>30.68</v>
      </c>
      <c r="E181" s="10">
        <f t="shared" ref="E181:N181" si="15">SUM(E173:E180)</f>
        <v>45.639999999999993</v>
      </c>
      <c r="F181" s="10">
        <f t="shared" si="15"/>
        <v>79.52000000000001</v>
      </c>
      <c r="G181" s="10">
        <f t="shared" si="15"/>
        <v>834.68000000000006</v>
      </c>
      <c r="H181" s="10">
        <f t="shared" si="15"/>
        <v>0.66000000000000014</v>
      </c>
      <c r="I181" s="10">
        <f t="shared" si="15"/>
        <v>6.67</v>
      </c>
      <c r="J181" s="10">
        <f t="shared" si="15"/>
        <v>469.76</v>
      </c>
      <c r="K181" s="10">
        <f t="shared" si="15"/>
        <v>564.80999999999995</v>
      </c>
      <c r="L181" s="10">
        <f t="shared" si="15"/>
        <v>624.6</v>
      </c>
      <c r="M181" s="10">
        <f t="shared" si="15"/>
        <v>77.52</v>
      </c>
      <c r="N181" s="10">
        <f t="shared" si="15"/>
        <v>5.5699999999999985</v>
      </c>
      <c r="P181" s="235"/>
    </row>
    <row r="182" spans="1:16" s="231" customFormat="1" x14ac:dyDescent="0.25">
      <c r="A182" s="242"/>
      <c r="B182" s="240" t="s">
        <v>870</v>
      </c>
      <c r="C182" s="234"/>
      <c r="D182" s="4"/>
      <c r="E182" s="4"/>
      <c r="F182" s="4"/>
      <c r="G182" s="234"/>
      <c r="H182" s="234"/>
      <c r="I182" s="234"/>
      <c r="J182" s="26"/>
      <c r="K182" s="234"/>
      <c r="L182" s="234"/>
      <c r="M182" s="234"/>
      <c r="N182" s="234"/>
    </row>
    <row r="183" spans="1:16" s="231" customFormat="1" x14ac:dyDescent="0.25">
      <c r="A183" s="242">
        <v>320.31200000000001</v>
      </c>
      <c r="B183" s="234" t="s">
        <v>915</v>
      </c>
      <c r="C183" s="11">
        <v>100</v>
      </c>
      <c r="D183" s="11">
        <v>0.7</v>
      </c>
      <c r="E183" s="11">
        <v>0.1</v>
      </c>
      <c r="F183" s="11">
        <v>1.9</v>
      </c>
      <c r="G183" s="11">
        <v>16</v>
      </c>
      <c r="H183" s="11">
        <v>0.04</v>
      </c>
      <c r="I183" s="11">
        <v>7</v>
      </c>
      <c r="J183" s="29">
        <v>0</v>
      </c>
      <c r="K183" s="11">
        <v>34</v>
      </c>
      <c r="L183" s="11">
        <v>30</v>
      </c>
      <c r="M183" s="11">
        <v>14</v>
      </c>
      <c r="N183" s="11">
        <v>0.5</v>
      </c>
      <c r="P183" s="235"/>
    </row>
    <row r="184" spans="1:16" s="231" customFormat="1" x14ac:dyDescent="0.25">
      <c r="A184" s="242">
        <v>40</v>
      </c>
      <c r="B184" s="234" t="s">
        <v>879</v>
      </c>
      <c r="C184" s="29">
        <v>300</v>
      </c>
      <c r="D184" s="29">
        <v>6.04</v>
      </c>
      <c r="E184" s="29">
        <v>13.56</v>
      </c>
      <c r="F184" s="29">
        <v>38.86</v>
      </c>
      <c r="G184" s="29">
        <v>179.52</v>
      </c>
      <c r="H184" s="29">
        <v>0.13</v>
      </c>
      <c r="I184" s="29">
        <v>22.84</v>
      </c>
      <c r="J184" s="29">
        <v>1.1200000000000001</v>
      </c>
      <c r="K184" s="29">
        <v>35.880000000000003</v>
      </c>
      <c r="L184" s="29">
        <v>102.9</v>
      </c>
      <c r="M184" s="29">
        <v>36.840000000000003</v>
      </c>
      <c r="N184" s="29">
        <v>1.61</v>
      </c>
      <c r="O184" s="232"/>
      <c r="P184" s="232"/>
    </row>
    <row r="185" spans="1:16" x14ac:dyDescent="0.25">
      <c r="A185" s="242">
        <v>236</v>
      </c>
      <c r="B185" s="2" t="s">
        <v>932</v>
      </c>
      <c r="C185" s="11" t="s">
        <v>916</v>
      </c>
      <c r="D185" s="11">
        <v>10.44</v>
      </c>
      <c r="E185" s="11">
        <v>15.47</v>
      </c>
      <c r="F185" s="11">
        <v>10.76</v>
      </c>
      <c r="G185" s="11">
        <v>223.6</v>
      </c>
      <c r="H185" s="11">
        <v>7.0000000000000007E-2</v>
      </c>
      <c r="I185" s="11">
        <v>0</v>
      </c>
      <c r="J185" s="29">
        <v>20</v>
      </c>
      <c r="K185" s="11">
        <v>19.07</v>
      </c>
      <c r="L185" s="11">
        <v>169.6</v>
      </c>
      <c r="M185" s="11">
        <v>22.5</v>
      </c>
      <c r="N185" s="11">
        <v>2.56</v>
      </c>
    </row>
    <row r="186" spans="1:16" x14ac:dyDescent="0.25">
      <c r="A186" s="243">
        <v>90</v>
      </c>
      <c r="B186" s="3" t="s">
        <v>905</v>
      </c>
      <c r="C186" s="11">
        <v>180</v>
      </c>
      <c r="D186" s="11">
        <v>3.35</v>
      </c>
      <c r="E186" s="11">
        <v>13.38</v>
      </c>
      <c r="F186" s="11">
        <v>20.309999999999999</v>
      </c>
      <c r="G186" s="11">
        <v>215.07</v>
      </c>
      <c r="H186" s="11">
        <v>0.08</v>
      </c>
      <c r="I186" s="11">
        <v>14.4</v>
      </c>
      <c r="J186" s="29">
        <v>0</v>
      </c>
      <c r="K186" s="11">
        <v>68.400000000000006</v>
      </c>
      <c r="L186" s="11">
        <v>117</v>
      </c>
      <c r="M186" s="11">
        <v>48.6</v>
      </c>
      <c r="N186" s="11">
        <v>1.44</v>
      </c>
    </row>
    <row r="187" spans="1:16" x14ac:dyDescent="0.25">
      <c r="A187" s="242">
        <v>355</v>
      </c>
      <c r="B187" s="2" t="s">
        <v>934</v>
      </c>
      <c r="C187" s="11">
        <v>200</v>
      </c>
      <c r="D187" s="11">
        <v>0.33</v>
      </c>
      <c r="E187" s="11">
        <v>0</v>
      </c>
      <c r="F187" s="11">
        <v>22.66</v>
      </c>
      <c r="G187" s="11">
        <v>91.98</v>
      </c>
      <c r="H187" s="11">
        <v>0</v>
      </c>
      <c r="I187" s="11">
        <v>0</v>
      </c>
      <c r="J187" s="29">
        <v>0</v>
      </c>
      <c r="K187" s="11">
        <v>0</v>
      </c>
      <c r="L187" s="11">
        <v>0</v>
      </c>
      <c r="M187" s="11">
        <v>1</v>
      </c>
      <c r="N187" s="11">
        <v>0</v>
      </c>
    </row>
    <row r="188" spans="1:16" x14ac:dyDescent="0.25">
      <c r="A188" s="254">
        <v>350</v>
      </c>
      <c r="B188" s="16" t="s">
        <v>1017</v>
      </c>
      <c r="C188" s="11">
        <v>200</v>
      </c>
      <c r="D188" s="11">
        <v>5.8</v>
      </c>
      <c r="E188" s="11">
        <v>5</v>
      </c>
      <c r="F188" s="11">
        <v>8</v>
      </c>
      <c r="G188" s="93">
        <v>112.24</v>
      </c>
      <c r="H188" s="11">
        <v>0.08</v>
      </c>
      <c r="I188" s="11">
        <v>1.4</v>
      </c>
      <c r="J188" s="29">
        <v>40</v>
      </c>
      <c r="K188" s="11">
        <v>240</v>
      </c>
      <c r="L188" s="11">
        <v>180</v>
      </c>
      <c r="M188" s="11">
        <v>28</v>
      </c>
      <c r="N188" s="11">
        <v>0.2</v>
      </c>
    </row>
    <row r="189" spans="1:16" s="231" customFormat="1" x14ac:dyDescent="0.25">
      <c r="A189" s="245" t="s">
        <v>927</v>
      </c>
      <c r="B189" s="16" t="s">
        <v>875</v>
      </c>
      <c r="C189" s="49">
        <v>150</v>
      </c>
      <c r="D189" s="49">
        <v>4.5599999999999996</v>
      </c>
      <c r="E189" s="49">
        <v>0.48</v>
      </c>
      <c r="F189" s="49">
        <v>28.92</v>
      </c>
      <c r="G189" s="49">
        <v>139.79</v>
      </c>
      <c r="H189" s="49">
        <v>7.0000000000000007E-2</v>
      </c>
      <c r="I189" s="49">
        <v>0</v>
      </c>
      <c r="J189" s="282">
        <v>0</v>
      </c>
      <c r="K189" s="49">
        <v>12</v>
      </c>
      <c r="L189" s="49">
        <v>38.4</v>
      </c>
      <c r="M189" s="49">
        <v>8.4</v>
      </c>
      <c r="N189" s="49">
        <v>0.72</v>
      </c>
    </row>
    <row r="190" spans="1:16" s="231" customFormat="1" x14ac:dyDescent="0.25">
      <c r="A190" s="242" t="s">
        <v>927</v>
      </c>
      <c r="B190" s="234" t="s">
        <v>874</v>
      </c>
      <c r="C190" s="11">
        <v>100</v>
      </c>
      <c r="D190" s="11">
        <v>1.96</v>
      </c>
      <c r="E190" s="11">
        <v>0.42</v>
      </c>
      <c r="F190" s="11">
        <v>17.29</v>
      </c>
      <c r="G190" s="11">
        <v>66.5</v>
      </c>
      <c r="H190" s="11">
        <v>0.04</v>
      </c>
      <c r="I190" s="11">
        <v>0</v>
      </c>
      <c r="J190" s="29">
        <v>0</v>
      </c>
      <c r="K190" s="11">
        <v>8.4</v>
      </c>
      <c r="L190" s="11">
        <v>37.1</v>
      </c>
      <c r="M190" s="11">
        <v>8.4</v>
      </c>
      <c r="N190" s="11">
        <v>1.1200000000000001</v>
      </c>
    </row>
    <row r="191" spans="1:16" s="231" customFormat="1" x14ac:dyDescent="0.25">
      <c r="A191" s="242"/>
      <c r="B191" s="10" t="s">
        <v>896</v>
      </c>
      <c r="C191" s="234"/>
      <c r="D191" s="10">
        <f>SUM(D183:D190)</f>
        <v>33.18</v>
      </c>
      <c r="E191" s="10">
        <f>SUM(E183:E190)</f>
        <v>48.410000000000004</v>
      </c>
      <c r="F191" s="10">
        <f>SUM(F183:F190)</f>
        <v>148.69999999999999</v>
      </c>
      <c r="G191" s="10">
        <f>SUM(G183:G190)</f>
        <v>1044.7</v>
      </c>
      <c r="H191" s="10">
        <f>SUM(H183:H190)</f>
        <v>0.51</v>
      </c>
      <c r="I191" s="10">
        <f t="shared" ref="I191:N191" si="16">SUM(I183:I190)</f>
        <v>45.64</v>
      </c>
      <c r="J191" s="10">
        <f t="shared" si="16"/>
        <v>61.120000000000005</v>
      </c>
      <c r="K191" s="10">
        <f t="shared" si="16"/>
        <v>417.75</v>
      </c>
      <c r="L191" s="10">
        <f>SUM(L183:L190)</f>
        <v>675</v>
      </c>
      <c r="M191" s="10">
        <f t="shared" si="16"/>
        <v>167.74</v>
      </c>
      <c r="N191" s="10">
        <f t="shared" si="16"/>
        <v>8.1499999999999986</v>
      </c>
    </row>
    <row r="192" spans="1:16" s="231" customFormat="1" x14ac:dyDescent="0.25">
      <c r="A192" s="242"/>
      <c r="B192" s="10" t="s">
        <v>897</v>
      </c>
      <c r="C192" s="234"/>
      <c r="D192" s="10">
        <f t="shared" ref="D192:F192" si="17">D181+D191</f>
        <v>63.86</v>
      </c>
      <c r="E192" s="10">
        <f t="shared" si="17"/>
        <v>94.05</v>
      </c>
      <c r="F192" s="10">
        <f t="shared" si="17"/>
        <v>228.22</v>
      </c>
      <c r="G192" s="10">
        <f>G181+G191</f>
        <v>1879.38</v>
      </c>
      <c r="H192" s="10">
        <f t="shared" ref="H192:N192" si="18">H181+H191</f>
        <v>1.1700000000000002</v>
      </c>
      <c r="I192" s="10">
        <f t="shared" si="18"/>
        <v>52.31</v>
      </c>
      <c r="J192" s="10">
        <f t="shared" si="18"/>
        <v>530.88</v>
      </c>
      <c r="K192" s="10">
        <f t="shared" si="18"/>
        <v>982.56</v>
      </c>
      <c r="L192" s="10">
        <f t="shared" si="18"/>
        <v>1299.5999999999999</v>
      </c>
      <c r="M192" s="10">
        <f t="shared" si="18"/>
        <v>245.26</v>
      </c>
      <c r="N192" s="10">
        <f t="shared" si="18"/>
        <v>13.719999999999997</v>
      </c>
    </row>
    <row r="193" spans="1:16" s="231" customFormat="1" x14ac:dyDescent="0.25">
      <c r="A193" s="250"/>
      <c r="B193" s="84"/>
      <c r="C193" s="236"/>
      <c r="D193" s="84"/>
      <c r="E193" s="84"/>
      <c r="F193" s="84"/>
      <c r="G193" s="84"/>
      <c r="H193" s="84"/>
      <c r="I193" s="84"/>
      <c r="J193" s="87"/>
      <c r="K193" s="84"/>
      <c r="L193" s="84"/>
      <c r="M193" s="84"/>
      <c r="N193" s="84"/>
    </row>
    <row r="194" spans="1:16" x14ac:dyDescent="0.25">
      <c r="A194" s="249"/>
      <c r="B194" s="1"/>
      <c r="C194" s="1"/>
      <c r="D194" s="14"/>
      <c r="E194" s="14"/>
      <c r="F194" s="14"/>
      <c r="G194" s="1"/>
      <c r="H194" s="1"/>
      <c r="I194" s="1"/>
      <c r="J194" s="36"/>
      <c r="K194" s="1"/>
      <c r="L194" s="1"/>
      <c r="M194" s="1"/>
      <c r="N194" s="1"/>
    </row>
    <row r="195" spans="1:16" s="231" customFormat="1" x14ac:dyDescent="0.25">
      <c r="A195" s="249"/>
      <c r="B195" s="232"/>
      <c r="C195" s="232"/>
      <c r="D195" s="14"/>
      <c r="E195" s="14"/>
      <c r="F195" s="14"/>
      <c r="G195" s="232"/>
      <c r="H195" s="232"/>
      <c r="I195" s="232"/>
      <c r="J195" s="36"/>
      <c r="K195" s="232"/>
      <c r="L195" s="232"/>
      <c r="M195" s="232"/>
      <c r="N195" s="232"/>
    </row>
    <row r="196" spans="1:16" s="231" customFormat="1" x14ac:dyDescent="0.25">
      <c r="A196" s="249"/>
      <c r="B196" s="232"/>
      <c r="C196" s="232"/>
      <c r="D196" s="14"/>
      <c r="E196" s="14"/>
      <c r="F196" s="14"/>
      <c r="G196" s="232"/>
      <c r="H196" s="232"/>
      <c r="I196" s="232"/>
      <c r="J196" s="36"/>
      <c r="K196" s="232"/>
      <c r="L196" s="232"/>
      <c r="M196" s="232"/>
      <c r="N196" s="232"/>
    </row>
    <row r="197" spans="1:16" s="231" customFormat="1" x14ac:dyDescent="0.25">
      <c r="A197" s="249"/>
      <c r="B197" s="232"/>
      <c r="C197" s="232"/>
      <c r="D197" s="14"/>
      <c r="E197" s="14"/>
      <c r="F197" s="14"/>
      <c r="G197" s="232"/>
      <c r="H197" s="232"/>
      <c r="I197" s="232"/>
      <c r="J197" s="36"/>
      <c r="K197" s="232"/>
      <c r="L197" s="232"/>
      <c r="M197" s="232"/>
      <c r="N197" s="232"/>
    </row>
    <row r="198" spans="1:16" s="231" customFormat="1" x14ac:dyDescent="0.25">
      <c r="A198" s="249"/>
      <c r="B198" s="232"/>
      <c r="C198" s="232"/>
      <c r="D198" s="14"/>
      <c r="E198" s="14"/>
      <c r="F198" s="14"/>
      <c r="G198" s="232"/>
      <c r="H198" s="232"/>
      <c r="I198" s="232"/>
      <c r="J198" s="36"/>
      <c r="K198" s="232"/>
      <c r="L198" s="232"/>
      <c r="M198" s="232"/>
      <c r="N198" s="232"/>
    </row>
    <row r="199" spans="1:16" x14ac:dyDescent="0.25">
      <c r="A199" s="305" t="s">
        <v>1086</v>
      </c>
      <c r="B199" s="305"/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  <c r="N199" s="305"/>
    </row>
    <row r="200" spans="1:16" x14ac:dyDescent="0.25">
      <c r="A200" s="300" t="s">
        <v>1087</v>
      </c>
      <c r="B200" s="300"/>
      <c r="C200" s="300"/>
      <c r="D200" s="300"/>
      <c r="E200" s="300"/>
      <c r="F200" s="300"/>
      <c r="G200" s="300"/>
      <c r="H200" s="300"/>
      <c r="I200" s="300"/>
      <c r="J200" s="300"/>
      <c r="K200" s="300"/>
      <c r="L200" s="300"/>
      <c r="M200" s="300"/>
      <c r="N200" s="300"/>
    </row>
    <row r="201" spans="1:16" x14ac:dyDescent="0.25">
      <c r="A201" s="305" t="s">
        <v>1088</v>
      </c>
      <c r="B201" s="305"/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  <c r="N201" s="305"/>
    </row>
    <row r="202" spans="1:16" x14ac:dyDescent="0.25">
      <c r="A202" s="303" t="s">
        <v>1089</v>
      </c>
      <c r="B202" s="303"/>
      <c r="C202" s="303"/>
      <c r="D202" s="304"/>
      <c r="E202" s="304"/>
      <c r="F202" s="304"/>
      <c r="G202" s="303"/>
      <c r="H202" s="304"/>
      <c r="I202" s="304"/>
      <c r="J202" s="304"/>
      <c r="K202" s="304"/>
      <c r="L202" s="304"/>
      <c r="M202" s="304"/>
      <c r="N202" s="304"/>
    </row>
    <row r="203" spans="1:16" x14ac:dyDescent="0.25">
      <c r="A203" s="246" t="s">
        <v>859</v>
      </c>
      <c r="B203" s="5" t="s">
        <v>848</v>
      </c>
      <c r="C203" s="301" t="s">
        <v>849</v>
      </c>
      <c r="D203" s="308" t="s">
        <v>861</v>
      </c>
      <c r="E203" s="309"/>
      <c r="F203" s="310"/>
      <c r="G203" s="5" t="s">
        <v>850</v>
      </c>
      <c r="H203" s="308" t="s">
        <v>860</v>
      </c>
      <c r="I203" s="309"/>
      <c r="J203" s="309"/>
      <c r="K203" s="309" t="s">
        <v>854</v>
      </c>
      <c r="L203" s="309"/>
      <c r="M203" s="309"/>
      <c r="N203" s="309"/>
    </row>
    <row r="204" spans="1:16" x14ac:dyDescent="0.25">
      <c r="A204" s="247" t="s">
        <v>866</v>
      </c>
      <c r="B204" s="3"/>
      <c r="C204" s="307"/>
      <c r="D204" s="6" t="s">
        <v>862</v>
      </c>
      <c r="E204" s="4" t="s">
        <v>863</v>
      </c>
      <c r="F204" s="12" t="s">
        <v>864</v>
      </c>
      <c r="G204" s="7" t="s">
        <v>865</v>
      </c>
      <c r="H204" s="6" t="s">
        <v>851</v>
      </c>
      <c r="I204" s="4" t="s">
        <v>852</v>
      </c>
      <c r="J204" s="28" t="s">
        <v>853</v>
      </c>
      <c r="K204" s="4" t="s">
        <v>855</v>
      </c>
      <c r="L204" s="4" t="s">
        <v>856</v>
      </c>
      <c r="M204" s="4" t="s">
        <v>857</v>
      </c>
      <c r="N204" s="4" t="s">
        <v>858</v>
      </c>
    </row>
    <row r="205" spans="1:16" x14ac:dyDescent="0.25">
      <c r="A205" s="248"/>
      <c r="B205" s="9" t="s">
        <v>868</v>
      </c>
      <c r="C205" s="3"/>
      <c r="D205" s="13"/>
      <c r="E205" s="4"/>
      <c r="F205" s="4"/>
      <c r="G205" s="3"/>
      <c r="H205" s="2"/>
      <c r="I205" s="2"/>
      <c r="J205" s="26"/>
      <c r="K205" s="2"/>
      <c r="L205" s="2"/>
      <c r="M205" s="2"/>
      <c r="N205" s="2"/>
    </row>
    <row r="206" spans="1:16" x14ac:dyDescent="0.25">
      <c r="A206" s="242">
        <v>60</v>
      </c>
      <c r="B206" s="3" t="s">
        <v>784</v>
      </c>
      <c r="C206" s="286">
        <v>300</v>
      </c>
      <c r="D206" s="286">
        <v>8.3800000000000008</v>
      </c>
      <c r="E206" s="286">
        <v>9.18</v>
      </c>
      <c r="F206" s="286">
        <v>29.59</v>
      </c>
      <c r="G206" s="286">
        <v>234.12</v>
      </c>
      <c r="H206" s="286">
        <v>0.08</v>
      </c>
      <c r="I206" s="286">
        <v>0.72</v>
      </c>
      <c r="J206" s="287">
        <v>30</v>
      </c>
      <c r="K206" s="286">
        <v>141.6</v>
      </c>
      <c r="L206" s="286">
        <v>115.66</v>
      </c>
      <c r="M206" s="286">
        <v>19.2</v>
      </c>
      <c r="N206" s="286">
        <v>0.48</v>
      </c>
      <c r="P206" s="25"/>
    </row>
    <row r="207" spans="1:16" x14ac:dyDescent="0.25">
      <c r="A207" s="243">
        <v>140</v>
      </c>
      <c r="B207" s="2" t="s">
        <v>885</v>
      </c>
      <c r="C207" s="286">
        <v>40</v>
      </c>
      <c r="D207" s="286">
        <v>5.0999999999999996</v>
      </c>
      <c r="E207" s="286">
        <v>4.5999999999999996</v>
      </c>
      <c r="F207" s="286">
        <v>0.3</v>
      </c>
      <c r="G207" s="286">
        <v>62.8</v>
      </c>
      <c r="H207" s="286">
        <v>0.03</v>
      </c>
      <c r="I207" s="286">
        <v>0</v>
      </c>
      <c r="J207" s="286">
        <v>100</v>
      </c>
      <c r="K207" s="286">
        <v>22</v>
      </c>
      <c r="L207" s="286">
        <v>77</v>
      </c>
      <c r="M207" s="286">
        <v>5</v>
      </c>
      <c r="N207" s="286">
        <v>1</v>
      </c>
      <c r="O207" s="1"/>
      <c r="P207" s="1"/>
    </row>
    <row r="208" spans="1:16" x14ac:dyDescent="0.25">
      <c r="A208" s="254">
        <v>373</v>
      </c>
      <c r="B208" s="2" t="s">
        <v>869</v>
      </c>
      <c r="C208" s="286">
        <v>20</v>
      </c>
      <c r="D208" s="286">
        <v>4.6399999999999997</v>
      </c>
      <c r="E208" s="286">
        <v>5.9</v>
      </c>
      <c r="F208" s="286">
        <v>0</v>
      </c>
      <c r="G208" s="286">
        <v>72.72</v>
      </c>
      <c r="H208" s="286">
        <v>0</v>
      </c>
      <c r="I208" s="286">
        <v>0.26</v>
      </c>
      <c r="J208" s="287">
        <v>69.38</v>
      </c>
      <c r="K208" s="286">
        <v>333</v>
      </c>
      <c r="L208" s="286">
        <v>199.8</v>
      </c>
      <c r="M208" s="286">
        <v>18.68</v>
      </c>
      <c r="N208" s="286">
        <v>0.26</v>
      </c>
    </row>
    <row r="209" spans="1:16" x14ac:dyDescent="0.25">
      <c r="A209" s="254">
        <v>371</v>
      </c>
      <c r="B209" s="2" t="s">
        <v>886</v>
      </c>
      <c r="C209" s="288">
        <v>10</v>
      </c>
      <c r="D209" s="288">
        <v>0.1</v>
      </c>
      <c r="E209" s="288">
        <v>7.2</v>
      </c>
      <c r="F209" s="288">
        <v>0.1</v>
      </c>
      <c r="G209" s="288">
        <v>57</v>
      </c>
      <c r="H209" s="288">
        <v>0</v>
      </c>
      <c r="I209" s="288">
        <v>0</v>
      </c>
      <c r="J209" s="289">
        <v>40</v>
      </c>
      <c r="K209" s="288">
        <v>0</v>
      </c>
      <c r="L209" s="288">
        <v>3</v>
      </c>
      <c r="M209" s="288">
        <v>0</v>
      </c>
      <c r="N209" s="288">
        <v>0</v>
      </c>
    </row>
    <row r="210" spans="1:16" x14ac:dyDescent="0.25">
      <c r="A210" s="243">
        <v>347</v>
      </c>
      <c r="B210" s="2" t="s">
        <v>889</v>
      </c>
      <c r="C210" s="286">
        <v>200</v>
      </c>
      <c r="D210" s="286">
        <v>3.7</v>
      </c>
      <c r="E210" s="286">
        <v>3.93</v>
      </c>
      <c r="F210" s="286">
        <v>25.95</v>
      </c>
      <c r="G210" s="286">
        <v>153.91999999999999</v>
      </c>
      <c r="H210" s="286">
        <v>0.02</v>
      </c>
      <c r="I210" s="286">
        <v>0</v>
      </c>
      <c r="J210" s="287">
        <v>0.03</v>
      </c>
      <c r="K210" s="286">
        <v>111.4</v>
      </c>
      <c r="L210" s="286">
        <v>125.64</v>
      </c>
      <c r="M210" s="286">
        <v>20.28</v>
      </c>
      <c r="N210" s="286">
        <v>0.66</v>
      </c>
      <c r="P210" s="25"/>
    </row>
    <row r="211" spans="1:16" s="62" customFormat="1" x14ac:dyDescent="0.25">
      <c r="A211" s="252" t="s">
        <v>927</v>
      </c>
      <c r="B211" s="42" t="s">
        <v>874</v>
      </c>
      <c r="C211" s="290">
        <v>30</v>
      </c>
      <c r="D211" s="290">
        <v>1.4</v>
      </c>
      <c r="E211" s="290">
        <v>0.3</v>
      </c>
      <c r="F211" s="290">
        <v>12.35</v>
      </c>
      <c r="G211" s="290">
        <v>47.5</v>
      </c>
      <c r="H211" s="290">
        <v>0.02</v>
      </c>
      <c r="I211" s="290">
        <v>0</v>
      </c>
      <c r="J211" s="291">
        <v>0</v>
      </c>
      <c r="K211" s="290">
        <v>6</v>
      </c>
      <c r="L211" s="290">
        <v>26.5</v>
      </c>
      <c r="M211" s="290">
        <v>6</v>
      </c>
      <c r="N211" s="290">
        <v>0.8</v>
      </c>
      <c r="P211" s="25"/>
    </row>
    <row r="212" spans="1:16" x14ac:dyDescent="0.25">
      <c r="A212" s="242" t="s">
        <v>927</v>
      </c>
      <c r="B212" s="2" t="s">
        <v>873</v>
      </c>
      <c r="C212" s="286">
        <v>50</v>
      </c>
      <c r="D212" s="286">
        <v>3.04</v>
      </c>
      <c r="E212" s="286">
        <v>0.32</v>
      </c>
      <c r="F212" s="286">
        <v>19.28</v>
      </c>
      <c r="G212" s="286">
        <v>93.18</v>
      </c>
      <c r="H212" s="286">
        <v>0.05</v>
      </c>
      <c r="I212" s="286">
        <v>0</v>
      </c>
      <c r="J212" s="287">
        <v>0</v>
      </c>
      <c r="K212" s="286">
        <v>8</v>
      </c>
      <c r="L212" s="286">
        <v>35.200000000000003</v>
      </c>
      <c r="M212" s="286">
        <v>5.6</v>
      </c>
      <c r="N212" s="286">
        <v>0.48</v>
      </c>
      <c r="P212" s="25"/>
    </row>
    <row r="213" spans="1:16" x14ac:dyDescent="0.25">
      <c r="A213" s="254"/>
      <c r="B213" s="10" t="s">
        <v>895</v>
      </c>
      <c r="C213" s="2"/>
      <c r="D213" s="88">
        <f t="shared" ref="D213:F213" si="19">SUM(D206:D212)</f>
        <v>26.36</v>
      </c>
      <c r="E213" s="88">
        <f t="shared" si="19"/>
        <v>31.43</v>
      </c>
      <c r="F213" s="88">
        <f t="shared" si="19"/>
        <v>87.57</v>
      </c>
      <c r="G213" s="88">
        <f>SUM(G206:G212)</f>
        <v>721.24</v>
      </c>
      <c r="H213" s="88">
        <f t="shared" ref="H213:N213" si="20">SUM(H206:H212)</f>
        <v>0.2</v>
      </c>
      <c r="I213" s="88">
        <f t="shared" si="20"/>
        <v>0.98</v>
      </c>
      <c r="J213" s="88">
        <f t="shared" si="20"/>
        <v>239.41</v>
      </c>
      <c r="K213" s="88">
        <f t="shared" si="20"/>
        <v>622</v>
      </c>
      <c r="L213" s="88">
        <f t="shared" si="20"/>
        <v>582.80000000000007</v>
      </c>
      <c r="M213" s="88">
        <f t="shared" si="20"/>
        <v>74.759999999999991</v>
      </c>
      <c r="N213" s="88">
        <f t="shared" si="20"/>
        <v>3.68</v>
      </c>
    </row>
    <row r="214" spans="1:16" x14ac:dyDescent="0.25">
      <c r="A214" s="254"/>
      <c r="B214" s="8" t="s">
        <v>870</v>
      </c>
      <c r="C214" s="2"/>
      <c r="D214" s="4"/>
      <c r="E214" s="4"/>
      <c r="F214" s="4"/>
      <c r="G214" s="11"/>
      <c r="H214" s="2"/>
      <c r="I214" s="2"/>
      <c r="J214" s="26"/>
      <c r="K214" s="2"/>
      <c r="L214" s="2"/>
      <c r="M214" s="2"/>
      <c r="N214" s="2"/>
    </row>
    <row r="215" spans="1:16" x14ac:dyDescent="0.25">
      <c r="A215" s="242">
        <v>320.31200000000001</v>
      </c>
      <c r="B215" s="2" t="s">
        <v>915</v>
      </c>
      <c r="C215" s="11">
        <v>100</v>
      </c>
      <c r="D215" s="11">
        <v>0.7</v>
      </c>
      <c r="E215" s="11">
        <v>0.1</v>
      </c>
      <c r="F215" s="11">
        <v>1.9</v>
      </c>
      <c r="G215" s="11">
        <v>16</v>
      </c>
      <c r="H215" s="2">
        <v>0.04</v>
      </c>
      <c r="I215" s="2">
        <v>7</v>
      </c>
      <c r="J215" s="26">
        <v>0</v>
      </c>
      <c r="K215" s="2">
        <v>34</v>
      </c>
      <c r="L215" s="2">
        <v>30</v>
      </c>
      <c r="M215" s="2">
        <v>14</v>
      </c>
      <c r="N215" s="2">
        <v>0.5</v>
      </c>
      <c r="P215" s="25"/>
    </row>
    <row r="216" spans="1:16" x14ac:dyDescent="0.25">
      <c r="A216" s="242">
        <v>42</v>
      </c>
      <c r="B216" s="2" t="s">
        <v>899</v>
      </c>
      <c r="C216" s="11">
        <v>300</v>
      </c>
      <c r="D216" s="49">
        <v>2.3199999999999998</v>
      </c>
      <c r="E216" s="49">
        <v>7.61</v>
      </c>
      <c r="F216" s="49">
        <v>12.06</v>
      </c>
      <c r="G216" s="16">
        <v>124.99</v>
      </c>
      <c r="H216" s="16">
        <v>0.09</v>
      </c>
      <c r="I216" s="16">
        <v>60</v>
      </c>
      <c r="J216" s="27">
        <v>30</v>
      </c>
      <c r="K216" s="16">
        <v>60</v>
      </c>
      <c r="L216" s="16">
        <v>54</v>
      </c>
      <c r="M216" s="16">
        <v>21.6</v>
      </c>
      <c r="N216" s="16">
        <v>1.2</v>
      </c>
      <c r="O216" s="1"/>
      <c r="P216" s="1"/>
    </row>
    <row r="217" spans="1:16" x14ac:dyDescent="0.25">
      <c r="A217" s="242">
        <v>206</v>
      </c>
      <c r="B217" s="2" t="s">
        <v>907</v>
      </c>
      <c r="C217" s="11" t="s">
        <v>916</v>
      </c>
      <c r="D217" s="11">
        <v>9.3800000000000008</v>
      </c>
      <c r="E217" s="11">
        <v>9.57</v>
      </c>
      <c r="F217" s="11">
        <v>7.05</v>
      </c>
      <c r="G217" s="11">
        <v>151.88</v>
      </c>
      <c r="H217" s="2">
        <v>0.4</v>
      </c>
      <c r="I217" s="2">
        <v>40.46</v>
      </c>
      <c r="J217" s="26">
        <v>34.32</v>
      </c>
      <c r="K217" s="2">
        <v>69.67</v>
      </c>
      <c r="L217" s="2">
        <v>191.05</v>
      </c>
      <c r="M217" s="2">
        <v>31.17</v>
      </c>
      <c r="N217" s="2">
        <v>2.83</v>
      </c>
    </row>
    <row r="218" spans="1:16" x14ac:dyDescent="0.25">
      <c r="A218" s="242">
        <v>310</v>
      </c>
      <c r="B218" s="2" t="s">
        <v>881</v>
      </c>
      <c r="C218" s="11">
        <v>180</v>
      </c>
      <c r="D218" s="11">
        <v>3.82</v>
      </c>
      <c r="E218" s="11">
        <v>7.27</v>
      </c>
      <c r="F218" s="11">
        <v>27.95</v>
      </c>
      <c r="G218" s="94">
        <v>192.54</v>
      </c>
      <c r="H218" s="2">
        <v>0.18</v>
      </c>
      <c r="I218" s="2">
        <v>6.72</v>
      </c>
      <c r="J218" s="26">
        <v>4.8</v>
      </c>
      <c r="K218" s="2">
        <v>48</v>
      </c>
      <c r="L218" s="2">
        <v>100.8</v>
      </c>
      <c r="M218" s="2">
        <v>36</v>
      </c>
      <c r="N218" s="2">
        <v>1.2</v>
      </c>
    </row>
    <row r="219" spans="1:16" x14ac:dyDescent="0.25">
      <c r="A219" s="242">
        <v>365</v>
      </c>
      <c r="B219" s="2" t="s">
        <v>880</v>
      </c>
      <c r="C219" s="11">
        <v>200</v>
      </c>
      <c r="D219" s="11">
        <v>1</v>
      </c>
      <c r="E219" s="11">
        <v>0.2</v>
      </c>
      <c r="F219" s="11">
        <v>0</v>
      </c>
      <c r="G219" s="11">
        <v>36</v>
      </c>
      <c r="H219" s="2">
        <v>0.02</v>
      </c>
      <c r="I219" s="2">
        <v>4</v>
      </c>
      <c r="J219" s="2">
        <v>0</v>
      </c>
      <c r="K219" s="2">
        <v>14</v>
      </c>
      <c r="L219" s="2">
        <v>14</v>
      </c>
      <c r="M219" s="2">
        <v>8</v>
      </c>
      <c r="N219" s="2">
        <v>2.8</v>
      </c>
      <c r="P219" s="25"/>
    </row>
    <row r="220" spans="1:16" x14ac:dyDescent="0.25">
      <c r="A220" s="242" t="s">
        <v>929</v>
      </c>
      <c r="B220" s="2" t="s">
        <v>908</v>
      </c>
      <c r="C220" s="11">
        <v>200</v>
      </c>
      <c r="D220" s="11">
        <v>0.8</v>
      </c>
      <c r="E220" s="11">
        <v>0.8</v>
      </c>
      <c r="F220" s="11">
        <v>19.600000000000001</v>
      </c>
      <c r="G220" s="11">
        <v>94</v>
      </c>
      <c r="H220" s="2">
        <v>0.06</v>
      </c>
      <c r="I220" s="2">
        <v>20</v>
      </c>
      <c r="J220" s="26">
        <v>0</v>
      </c>
      <c r="K220" s="2">
        <v>16</v>
      </c>
      <c r="L220" s="2">
        <v>22</v>
      </c>
      <c r="M220" s="2">
        <v>18</v>
      </c>
      <c r="N220" s="2">
        <v>4.4000000000000004</v>
      </c>
      <c r="O220" s="1"/>
      <c r="P220" s="1"/>
    </row>
    <row r="221" spans="1:16" x14ac:dyDescent="0.25">
      <c r="A221" s="245" t="s">
        <v>927</v>
      </c>
      <c r="B221" s="16" t="s">
        <v>875</v>
      </c>
      <c r="C221" s="49">
        <v>150</v>
      </c>
      <c r="D221" s="49">
        <v>4.5599999999999996</v>
      </c>
      <c r="E221" s="49">
        <v>0.48</v>
      </c>
      <c r="F221" s="49">
        <v>28.92</v>
      </c>
      <c r="G221" s="49">
        <v>139.79</v>
      </c>
      <c r="H221" s="16">
        <v>7.0000000000000007E-2</v>
      </c>
      <c r="I221" s="16">
        <v>0</v>
      </c>
      <c r="J221" s="27">
        <v>0</v>
      </c>
      <c r="K221" s="16">
        <v>12</v>
      </c>
      <c r="L221" s="16">
        <v>38.4</v>
      </c>
      <c r="M221" s="16">
        <v>8.4</v>
      </c>
      <c r="N221" s="16">
        <v>0.72</v>
      </c>
    </row>
    <row r="222" spans="1:16" x14ac:dyDescent="0.25">
      <c r="A222" s="242" t="s">
        <v>927</v>
      </c>
      <c r="B222" s="2" t="s">
        <v>874</v>
      </c>
      <c r="C222" s="2">
        <v>100</v>
      </c>
      <c r="D222" s="4">
        <v>1.96</v>
      </c>
      <c r="E222" s="4">
        <v>0.42</v>
      </c>
      <c r="F222" s="4">
        <v>17.29</v>
      </c>
      <c r="G222" s="11">
        <v>66.5</v>
      </c>
      <c r="H222" s="2">
        <v>0.04</v>
      </c>
      <c r="I222" s="2">
        <v>0</v>
      </c>
      <c r="J222" s="26">
        <v>0</v>
      </c>
      <c r="K222" s="2">
        <v>8.4</v>
      </c>
      <c r="L222" s="2">
        <v>37.1</v>
      </c>
      <c r="M222" s="2">
        <v>8.4</v>
      </c>
      <c r="N222" s="2">
        <v>1.1200000000000001</v>
      </c>
    </row>
    <row r="223" spans="1:16" x14ac:dyDescent="0.25">
      <c r="A223" s="243"/>
      <c r="B223" s="10" t="s">
        <v>896</v>
      </c>
      <c r="C223" s="2"/>
      <c r="D223" s="10">
        <f t="shared" ref="D223:F223" si="21">SUM(D215:D222)</f>
        <v>24.54</v>
      </c>
      <c r="E223" s="10">
        <f t="shared" si="21"/>
        <v>26.450000000000003</v>
      </c>
      <c r="F223" s="10">
        <f t="shared" si="21"/>
        <v>114.77000000000001</v>
      </c>
      <c r="G223" s="10">
        <f>SUM(G215:G222)</f>
        <v>821.69999999999993</v>
      </c>
      <c r="H223" s="10">
        <f t="shared" ref="H223:N223" si="22">SUM(H215:H222)</f>
        <v>0.90000000000000013</v>
      </c>
      <c r="I223" s="10">
        <f t="shared" si="22"/>
        <v>138.18</v>
      </c>
      <c r="J223" s="10">
        <f t="shared" si="22"/>
        <v>69.11999999999999</v>
      </c>
      <c r="K223" s="10">
        <f t="shared" si="22"/>
        <v>262.07</v>
      </c>
      <c r="L223" s="10">
        <f t="shared" si="22"/>
        <v>487.35</v>
      </c>
      <c r="M223" s="10">
        <f t="shared" si="22"/>
        <v>145.57000000000002</v>
      </c>
      <c r="N223" s="10">
        <f t="shared" si="22"/>
        <v>14.770000000000003</v>
      </c>
    </row>
    <row r="224" spans="1:16" x14ac:dyDescent="0.25">
      <c r="A224" s="243"/>
      <c r="B224" s="10" t="s">
        <v>897</v>
      </c>
      <c r="C224" s="2"/>
      <c r="D224" s="10">
        <f t="shared" ref="D224:F224" si="23">D213+D223</f>
        <v>50.9</v>
      </c>
      <c r="E224" s="10">
        <f t="shared" si="23"/>
        <v>57.88</v>
      </c>
      <c r="F224" s="10">
        <f t="shared" si="23"/>
        <v>202.34</v>
      </c>
      <c r="G224" s="10">
        <f>G213+G223</f>
        <v>1542.94</v>
      </c>
      <c r="H224" s="10">
        <f t="shared" ref="H224:N224" si="24">H213+H223</f>
        <v>1.1000000000000001</v>
      </c>
      <c r="I224" s="10">
        <f t="shared" si="24"/>
        <v>139.16</v>
      </c>
      <c r="J224" s="10">
        <f t="shared" si="24"/>
        <v>308.52999999999997</v>
      </c>
      <c r="K224" s="10">
        <f t="shared" si="24"/>
        <v>884.06999999999994</v>
      </c>
      <c r="L224" s="10">
        <f t="shared" si="24"/>
        <v>1070.1500000000001</v>
      </c>
      <c r="M224" s="10">
        <f t="shared" si="24"/>
        <v>220.33</v>
      </c>
      <c r="N224" s="10">
        <f t="shared" si="24"/>
        <v>18.450000000000003</v>
      </c>
    </row>
    <row r="225" spans="1:16" x14ac:dyDescent="0.25">
      <c r="A225" s="249"/>
      <c r="B225" s="1"/>
      <c r="C225" s="1"/>
      <c r="D225" s="14"/>
      <c r="E225" s="14"/>
      <c r="F225" s="14"/>
      <c r="G225" s="1"/>
      <c r="H225" s="1"/>
      <c r="I225" s="1"/>
      <c r="J225" s="36"/>
      <c r="K225" s="1"/>
      <c r="L225" s="1"/>
      <c r="M225" s="1"/>
      <c r="N225" s="1"/>
    </row>
    <row r="226" spans="1:16" x14ac:dyDescent="0.25">
      <c r="A226" s="249"/>
      <c r="B226" s="1"/>
      <c r="C226" s="1"/>
      <c r="D226" s="14"/>
      <c r="E226" s="14"/>
      <c r="F226" s="14"/>
      <c r="G226" s="1"/>
      <c r="H226" s="1"/>
      <c r="I226" s="1"/>
      <c r="J226" s="36"/>
      <c r="K226" s="1"/>
      <c r="L226" s="1"/>
      <c r="M226" s="1"/>
      <c r="N226" s="1"/>
    </row>
    <row r="227" spans="1:16" x14ac:dyDescent="0.25">
      <c r="A227" s="249"/>
      <c r="B227" s="1"/>
      <c r="C227" s="1"/>
      <c r="D227" s="14"/>
      <c r="E227" s="14"/>
      <c r="F227" s="14"/>
      <c r="G227" s="1"/>
      <c r="H227" s="1"/>
      <c r="I227" s="1"/>
      <c r="J227" s="36"/>
      <c r="K227" s="1"/>
      <c r="L227" s="1"/>
      <c r="M227" s="1"/>
      <c r="N227" s="1"/>
    </row>
    <row r="228" spans="1:16" x14ac:dyDescent="0.25">
      <c r="A228" s="249"/>
      <c r="B228" s="1"/>
      <c r="C228" s="1"/>
      <c r="D228" s="14"/>
      <c r="E228" s="14"/>
      <c r="F228" s="14"/>
      <c r="G228" s="1"/>
      <c r="H228" s="1"/>
      <c r="I228" s="1"/>
      <c r="J228" s="36"/>
      <c r="K228" s="1"/>
      <c r="L228" s="1"/>
      <c r="M228" s="1"/>
      <c r="N228" s="1"/>
    </row>
    <row r="229" spans="1:16" x14ac:dyDescent="0.25">
      <c r="A229" s="249"/>
      <c r="B229" s="1"/>
      <c r="C229" s="1"/>
      <c r="D229" s="14"/>
      <c r="E229" s="14"/>
      <c r="F229" s="14"/>
      <c r="G229" s="1"/>
      <c r="H229" s="1"/>
      <c r="I229" s="1"/>
      <c r="J229" s="36"/>
      <c r="K229" s="1"/>
      <c r="L229" s="1"/>
      <c r="M229" s="1"/>
      <c r="N229" s="1"/>
    </row>
    <row r="230" spans="1:16" x14ac:dyDescent="0.25">
      <c r="A230" s="249"/>
      <c r="B230" s="1"/>
      <c r="C230" s="1"/>
      <c r="D230" s="14"/>
      <c r="E230" s="14"/>
      <c r="F230" s="14"/>
      <c r="G230" s="1"/>
      <c r="H230" s="1"/>
      <c r="I230" s="1"/>
      <c r="J230" s="36"/>
      <c r="K230" s="1"/>
      <c r="L230" s="1"/>
      <c r="M230" s="1"/>
      <c r="N230" s="1"/>
    </row>
    <row r="231" spans="1:16" x14ac:dyDescent="0.25">
      <c r="A231" s="249"/>
      <c r="B231" s="1"/>
      <c r="C231" s="1"/>
      <c r="D231" s="14"/>
      <c r="E231" s="14"/>
      <c r="F231" s="14"/>
      <c r="G231" s="1"/>
      <c r="H231" s="1"/>
      <c r="I231" s="1"/>
      <c r="J231" s="36"/>
      <c r="K231" s="1"/>
      <c r="L231" s="1"/>
      <c r="M231" s="1"/>
      <c r="N231" s="1"/>
    </row>
    <row r="232" spans="1:16" x14ac:dyDescent="0.25">
      <c r="A232" s="305" t="s">
        <v>1090</v>
      </c>
      <c r="B232" s="305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  <c r="N232" s="305"/>
    </row>
    <row r="233" spans="1:16" x14ac:dyDescent="0.25">
      <c r="A233" s="300" t="s">
        <v>1091</v>
      </c>
      <c r="B233" s="300"/>
      <c r="C233" s="300"/>
      <c r="D233" s="300"/>
      <c r="E233" s="300"/>
      <c r="F233" s="300"/>
      <c r="G233" s="300"/>
      <c r="H233" s="300"/>
      <c r="I233" s="300"/>
      <c r="J233" s="300"/>
      <c r="K233" s="300"/>
      <c r="L233" s="300"/>
      <c r="M233" s="300"/>
      <c r="N233" s="300"/>
    </row>
    <row r="234" spans="1:16" x14ac:dyDescent="0.25">
      <c r="A234" s="305" t="s">
        <v>1092</v>
      </c>
      <c r="B234" s="305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  <c r="N234" s="305"/>
    </row>
    <row r="235" spans="1:16" x14ac:dyDescent="0.25">
      <c r="A235" s="303" t="s">
        <v>1071</v>
      </c>
      <c r="B235" s="303"/>
      <c r="C235" s="303"/>
      <c r="D235" s="304"/>
      <c r="E235" s="304"/>
      <c r="F235" s="304"/>
      <c r="G235" s="303"/>
      <c r="H235" s="304"/>
      <c r="I235" s="304"/>
      <c r="J235" s="304"/>
      <c r="K235" s="304"/>
      <c r="L235" s="304"/>
      <c r="M235" s="304"/>
      <c r="N235" s="304"/>
    </row>
    <row r="236" spans="1:16" x14ac:dyDescent="0.25">
      <c r="A236" s="246" t="s">
        <v>859</v>
      </c>
      <c r="B236" s="5" t="s">
        <v>848</v>
      </c>
      <c r="C236" s="301" t="s">
        <v>849</v>
      </c>
      <c r="D236" s="308" t="s">
        <v>861</v>
      </c>
      <c r="E236" s="309"/>
      <c r="F236" s="310"/>
      <c r="G236" s="5" t="s">
        <v>850</v>
      </c>
      <c r="H236" s="308" t="s">
        <v>860</v>
      </c>
      <c r="I236" s="309"/>
      <c r="J236" s="309"/>
      <c r="K236" s="309" t="s">
        <v>854</v>
      </c>
      <c r="L236" s="309"/>
      <c r="M236" s="309"/>
      <c r="N236" s="309"/>
    </row>
    <row r="237" spans="1:16" x14ac:dyDescent="0.25">
      <c r="A237" s="247" t="s">
        <v>866</v>
      </c>
      <c r="B237" s="3"/>
      <c r="C237" s="307"/>
      <c r="D237" s="6" t="s">
        <v>862</v>
      </c>
      <c r="E237" s="4" t="s">
        <v>863</v>
      </c>
      <c r="F237" s="12" t="s">
        <v>864</v>
      </c>
      <c r="G237" s="7" t="s">
        <v>865</v>
      </c>
      <c r="H237" s="6" t="s">
        <v>851</v>
      </c>
      <c r="I237" s="4" t="s">
        <v>852</v>
      </c>
      <c r="J237" s="28" t="s">
        <v>853</v>
      </c>
      <c r="K237" s="4" t="s">
        <v>855</v>
      </c>
      <c r="L237" s="4" t="s">
        <v>856</v>
      </c>
      <c r="M237" s="4" t="s">
        <v>857</v>
      </c>
      <c r="N237" s="4" t="s">
        <v>858</v>
      </c>
    </row>
    <row r="238" spans="1:16" x14ac:dyDescent="0.25">
      <c r="A238" s="248"/>
      <c r="B238" s="9" t="s">
        <v>868</v>
      </c>
      <c r="C238" s="3"/>
      <c r="D238" s="13"/>
      <c r="E238" s="4"/>
      <c r="F238" s="4"/>
      <c r="G238" s="3"/>
      <c r="H238" s="2"/>
      <c r="I238" s="2"/>
      <c r="J238" s="26"/>
      <c r="K238" s="2"/>
      <c r="L238" s="2"/>
      <c r="M238" s="2"/>
      <c r="N238" s="2"/>
    </row>
    <row r="239" spans="1:16" s="231" customFormat="1" x14ac:dyDescent="0.25">
      <c r="A239" s="242">
        <v>320.31200000000001</v>
      </c>
      <c r="B239" s="234" t="s">
        <v>915</v>
      </c>
      <c r="C239" s="11">
        <v>100</v>
      </c>
      <c r="D239" s="11">
        <v>0.7</v>
      </c>
      <c r="E239" s="11">
        <v>0.1</v>
      </c>
      <c r="F239" s="11">
        <v>1.9</v>
      </c>
      <c r="G239" s="11">
        <v>16</v>
      </c>
      <c r="H239" s="234">
        <v>0.04</v>
      </c>
      <c r="I239" s="234">
        <v>7</v>
      </c>
      <c r="J239" s="26">
        <v>0</v>
      </c>
      <c r="K239" s="234">
        <v>34</v>
      </c>
      <c r="L239" s="234">
        <v>30</v>
      </c>
      <c r="M239" s="234">
        <v>14</v>
      </c>
      <c r="N239" s="234">
        <v>0.5</v>
      </c>
      <c r="P239" s="235"/>
    </row>
    <row r="240" spans="1:16" s="231" customFormat="1" x14ac:dyDescent="0.25">
      <c r="A240" s="266">
        <v>210</v>
      </c>
      <c r="B240" s="263" t="s">
        <v>888</v>
      </c>
      <c r="C240" s="222">
        <v>250</v>
      </c>
      <c r="D240" s="222">
        <v>25.61</v>
      </c>
      <c r="E240" s="222">
        <v>19.690000000000001</v>
      </c>
      <c r="F240" s="222">
        <v>25.14</v>
      </c>
      <c r="G240" s="211">
        <v>379.61</v>
      </c>
      <c r="H240" s="211">
        <v>0.19</v>
      </c>
      <c r="I240" s="211">
        <v>11.49</v>
      </c>
      <c r="J240" s="241">
        <v>0</v>
      </c>
      <c r="K240" s="211">
        <v>40</v>
      </c>
      <c r="L240" s="211">
        <v>234.98</v>
      </c>
      <c r="M240" s="211">
        <v>54.76</v>
      </c>
      <c r="N240" s="211">
        <v>3.49</v>
      </c>
    </row>
    <row r="241" spans="1:17" s="231" customFormat="1" x14ac:dyDescent="0.25">
      <c r="A241" s="242">
        <v>368</v>
      </c>
      <c r="B241" s="295" t="s">
        <v>1027</v>
      </c>
      <c r="C241" s="11">
        <v>200</v>
      </c>
      <c r="D241" s="11">
        <v>0</v>
      </c>
      <c r="E241" s="11">
        <v>0</v>
      </c>
      <c r="F241" s="11">
        <v>11.28</v>
      </c>
      <c r="G241" s="11">
        <v>45.12</v>
      </c>
      <c r="H241" s="234">
        <v>0</v>
      </c>
      <c r="I241" s="234">
        <v>0</v>
      </c>
      <c r="J241" s="234">
        <v>0</v>
      </c>
      <c r="K241" s="234">
        <v>6</v>
      </c>
      <c r="L241" s="234">
        <v>4</v>
      </c>
      <c r="M241" s="234">
        <v>3</v>
      </c>
      <c r="N241" s="234">
        <v>0.4</v>
      </c>
    </row>
    <row r="242" spans="1:17" s="231" customFormat="1" x14ac:dyDescent="0.25">
      <c r="A242" s="252" t="s">
        <v>927</v>
      </c>
      <c r="B242" s="237" t="s">
        <v>874</v>
      </c>
      <c r="C242" s="54">
        <v>30</v>
      </c>
      <c r="D242" s="54">
        <v>1.4</v>
      </c>
      <c r="E242" s="54">
        <v>0.3</v>
      </c>
      <c r="F242" s="54">
        <v>12.35</v>
      </c>
      <c r="G242" s="237">
        <v>47.5</v>
      </c>
      <c r="H242" s="237">
        <v>0.02</v>
      </c>
      <c r="I242" s="237">
        <v>0</v>
      </c>
      <c r="J242" s="71">
        <v>0</v>
      </c>
      <c r="K242" s="237">
        <v>6</v>
      </c>
      <c r="L242" s="237">
        <v>26.5</v>
      </c>
      <c r="M242" s="237">
        <v>6</v>
      </c>
      <c r="N242" s="237">
        <v>0.8</v>
      </c>
    </row>
    <row r="243" spans="1:17" s="62" customFormat="1" x14ac:dyDescent="0.25">
      <c r="A243" s="242" t="s">
        <v>927</v>
      </c>
      <c r="B243" s="234" t="s">
        <v>873</v>
      </c>
      <c r="C243" s="11">
        <v>50</v>
      </c>
      <c r="D243" s="11">
        <v>3.04</v>
      </c>
      <c r="E243" s="11">
        <v>0.32</v>
      </c>
      <c r="F243" s="11">
        <v>19.28</v>
      </c>
      <c r="G243" s="234">
        <v>93.18</v>
      </c>
      <c r="H243" s="234">
        <v>0.05</v>
      </c>
      <c r="I243" s="234">
        <v>0</v>
      </c>
      <c r="J243" s="26">
        <v>0</v>
      </c>
      <c r="K243" s="234">
        <v>8</v>
      </c>
      <c r="L243" s="234">
        <v>35.200000000000003</v>
      </c>
      <c r="M243" s="234">
        <v>5.6</v>
      </c>
      <c r="N243" s="234">
        <v>0.48</v>
      </c>
      <c r="P243" s="25"/>
    </row>
    <row r="244" spans="1:17" x14ac:dyDescent="0.25">
      <c r="A244" s="242" t="s">
        <v>929</v>
      </c>
      <c r="B244" s="234" t="s">
        <v>908</v>
      </c>
      <c r="C244" s="11">
        <v>200</v>
      </c>
      <c r="D244" s="11">
        <v>0.8</v>
      </c>
      <c r="E244" s="11">
        <v>0.8</v>
      </c>
      <c r="F244" s="11">
        <v>19.600000000000001</v>
      </c>
      <c r="G244" s="11">
        <v>94</v>
      </c>
      <c r="H244" s="234">
        <v>0.06</v>
      </c>
      <c r="I244" s="234">
        <v>20</v>
      </c>
      <c r="J244" s="26">
        <v>0</v>
      </c>
      <c r="K244" s="234">
        <v>16</v>
      </c>
      <c r="L244" s="234">
        <v>22</v>
      </c>
      <c r="M244" s="234">
        <v>18</v>
      </c>
      <c r="N244" s="234">
        <v>4.4000000000000004</v>
      </c>
      <c r="P244" s="25"/>
    </row>
    <row r="245" spans="1:17" x14ac:dyDescent="0.25">
      <c r="A245" s="243"/>
      <c r="B245" s="10" t="s">
        <v>895</v>
      </c>
      <c r="C245" s="11"/>
      <c r="D245" s="283">
        <f>SUM(D239:D244)</f>
        <v>31.549999999999997</v>
      </c>
      <c r="E245" s="283">
        <f t="shared" ref="E245:N245" si="25">SUM(E239:E244)</f>
        <v>21.210000000000004</v>
      </c>
      <c r="F245" s="283">
        <f t="shared" si="25"/>
        <v>89.550000000000011</v>
      </c>
      <c r="G245" s="22">
        <f t="shared" si="25"/>
        <v>675.41000000000008</v>
      </c>
      <c r="H245" s="22">
        <f t="shared" si="25"/>
        <v>0.36</v>
      </c>
      <c r="I245" s="22">
        <f t="shared" si="25"/>
        <v>38.49</v>
      </c>
      <c r="J245" s="22">
        <f t="shared" si="25"/>
        <v>0</v>
      </c>
      <c r="K245" s="22">
        <f t="shared" si="25"/>
        <v>110</v>
      </c>
      <c r="L245" s="22">
        <f t="shared" si="25"/>
        <v>352.68</v>
      </c>
      <c r="M245" s="22">
        <f t="shared" si="25"/>
        <v>101.35999999999999</v>
      </c>
      <c r="N245" s="22">
        <f t="shared" si="25"/>
        <v>10.07</v>
      </c>
    </row>
    <row r="246" spans="1:17" x14ac:dyDescent="0.25">
      <c r="A246" s="243"/>
      <c r="B246" s="8" t="s">
        <v>870</v>
      </c>
      <c r="C246" s="11"/>
      <c r="D246" s="29"/>
      <c r="E246" s="29"/>
      <c r="F246" s="29"/>
      <c r="G246" s="20"/>
      <c r="H246" s="2"/>
      <c r="I246" s="2"/>
      <c r="J246" s="26"/>
      <c r="K246" s="2"/>
      <c r="L246" s="2"/>
      <c r="M246" s="2"/>
      <c r="N246" s="2"/>
    </row>
    <row r="247" spans="1:17" s="231" customFormat="1" x14ac:dyDescent="0.25">
      <c r="A247" s="242">
        <v>320.31200000000001</v>
      </c>
      <c r="B247" s="234" t="s">
        <v>915</v>
      </c>
      <c r="C247" s="11">
        <v>100</v>
      </c>
      <c r="D247" s="11">
        <v>0.7</v>
      </c>
      <c r="E247" s="11">
        <v>0.1</v>
      </c>
      <c r="F247" s="11">
        <v>1.9</v>
      </c>
      <c r="G247" s="11">
        <v>16</v>
      </c>
      <c r="H247" s="234">
        <v>0.04</v>
      </c>
      <c r="I247" s="234">
        <v>7</v>
      </c>
      <c r="J247" s="26">
        <v>0</v>
      </c>
      <c r="K247" s="234">
        <v>34</v>
      </c>
      <c r="L247" s="234">
        <v>30</v>
      </c>
      <c r="M247" s="234">
        <v>14</v>
      </c>
      <c r="N247" s="234">
        <v>0.5</v>
      </c>
      <c r="P247" s="235"/>
    </row>
    <row r="248" spans="1:17" s="231" customFormat="1" x14ac:dyDescent="0.25">
      <c r="A248" s="265">
        <v>47</v>
      </c>
      <c r="B248" s="211" t="s">
        <v>1018</v>
      </c>
      <c r="C248" s="222">
        <v>300</v>
      </c>
      <c r="D248" s="222">
        <v>4.5</v>
      </c>
      <c r="E248" s="222">
        <v>3.95</v>
      </c>
      <c r="F248" s="222">
        <v>20.21</v>
      </c>
      <c r="G248" s="222">
        <v>134.33000000000001</v>
      </c>
      <c r="H248" s="211">
        <v>0.42</v>
      </c>
      <c r="I248" s="211">
        <v>16.36</v>
      </c>
      <c r="J248" s="211">
        <v>19.8</v>
      </c>
      <c r="K248" s="211">
        <v>33.71</v>
      </c>
      <c r="L248" s="211">
        <v>117.31</v>
      </c>
      <c r="M248" s="211">
        <v>17.7</v>
      </c>
      <c r="N248" s="211">
        <v>1.82</v>
      </c>
    </row>
    <row r="249" spans="1:17" x14ac:dyDescent="0.25">
      <c r="A249" s="243">
        <v>174</v>
      </c>
      <c r="B249" s="2" t="s">
        <v>933</v>
      </c>
      <c r="C249" s="11">
        <v>140</v>
      </c>
      <c r="D249" s="11">
        <v>15.42</v>
      </c>
      <c r="E249" s="11">
        <v>13.47</v>
      </c>
      <c r="F249" s="11">
        <v>5.61</v>
      </c>
      <c r="G249" s="2">
        <v>205.32</v>
      </c>
      <c r="H249" s="2">
        <v>0.17</v>
      </c>
      <c r="I249" s="2">
        <v>4.2300000000000004</v>
      </c>
      <c r="J249" s="26">
        <v>47.18</v>
      </c>
      <c r="K249" s="2">
        <v>89.1</v>
      </c>
      <c r="L249" s="2">
        <v>320.39999999999998</v>
      </c>
      <c r="M249" s="2">
        <v>85.21</v>
      </c>
      <c r="N249" s="2">
        <v>1.94</v>
      </c>
      <c r="Q249" s="31"/>
    </row>
    <row r="250" spans="1:17" x14ac:dyDescent="0.25">
      <c r="A250" s="242">
        <v>285</v>
      </c>
      <c r="B250" s="2" t="s">
        <v>876</v>
      </c>
      <c r="C250" s="29">
        <v>180</v>
      </c>
      <c r="D250" s="29">
        <v>3.88</v>
      </c>
      <c r="E250" s="29">
        <v>5.08</v>
      </c>
      <c r="F250" s="29">
        <v>40.270000000000003</v>
      </c>
      <c r="G250" s="26">
        <v>225.17</v>
      </c>
      <c r="H250" s="26">
        <v>0.03</v>
      </c>
      <c r="I250" s="26">
        <v>0</v>
      </c>
      <c r="J250" s="26">
        <v>20</v>
      </c>
      <c r="K250" s="26">
        <v>3.88</v>
      </c>
      <c r="L250" s="26">
        <v>55.4</v>
      </c>
      <c r="M250" s="26">
        <v>18</v>
      </c>
      <c r="N250" s="26">
        <v>0.36</v>
      </c>
      <c r="O250" s="1"/>
      <c r="P250" s="1"/>
    </row>
    <row r="251" spans="1:17" s="231" customFormat="1" x14ac:dyDescent="0.25">
      <c r="A251" s="242">
        <v>358</v>
      </c>
      <c r="B251" s="234" t="s">
        <v>401</v>
      </c>
      <c r="C251" s="11">
        <v>200</v>
      </c>
      <c r="D251" s="93">
        <v>0.25</v>
      </c>
      <c r="E251" s="93">
        <v>0.25</v>
      </c>
      <c r="F251" s="93">
        <v>25.35</v>
      </c>
      <c r="G251" s="74">
        <v>104.07</v>
      </c>
      <c r="H251" s="74">
        <v>0.02</v>
      </c>
      <c r="I251" s="74">
        <v>5.4</v>
      </c>
      <c r="J251" s="74">
        <v>0</v>
      </c>
      <c r="K251" s="74">
        <v>12</v>
      </c>
      <c r="L251" s="74">
        <v>4</v>
      </c>
      <c r="M251" s="74">
        <v>4</v>
      </c>
      <c r="N251" s="74">
        <v>0.8</v>
      </c>
      <c r="O251" s="232"/>
      <c r="P251" s="232"/>
    </row>
    <row r="252" spans="1:17" s="231" customFormat="1" x14ac:dyDescent="0.25">
      <c r="A252" s="254">
        <v>350</v>
      </c>
      <c r="B252" s="16" t="s">
        <v>1017</v>
      </c>
      <c r="C252" s="11">
        <v>200</v>
      </c>
      <c r="D252" s="11">
        <v>5.8</v>
      </c>
      <c r="E252" s="11">
        <v>5</v>
      </c>
      <c r="F252" s="11">
        <v>8</v>
      </c>
      <c r="G252" s="93">
        <v>112.24</v>
      </c>
      <c r="H252" s="234">
        <v>0.08</v>
      </c>
      <c r="I252" s="234">
        <v>1.4</v>
      </c>
      <c r="J252" s="26">
        <v>40</v>
      </c>
      <c r="K252" s="234">
        <v>240</v>
      </c>
      <c r="L252" s="234">
        <v>180</v>
      </c>
      <c r="M252" s="234">
        <v>28</v>
      </c>
      <c r="N252" s="234">
        <v>0.2</v>
      </c>
    </row>
    <row r="253" spans="1:17" x14ac:dyDescent="0.25">
      <c r="A253" s="245" t="s">
        <v>927</v>
      </c>
      <c r="B253" s="16" t="s">
        <v>875</v>
      </c>
      <c r="C253" s="49">
        <v>150</v>
      </c>
      <c r="D253" s="49">
        <v>4.5599999999999996</v>
      </c>
      <c r="E253" s="49">
        <v>0.48</v>
      </c>
      <c r="F253" s="49">
        <v>28.92</v>
      </c>
      <c r="G253" s="49">
        <v>139.79</v>
      </c>
      <c r="H253" s="16">
        <v>7.0000000000000007E-2</v>
      </c>
      <c r="I253" s="16">
        <v>0</v>
      </c>
      <c r="J253" s="27">
        <v>0</v>
      </c>
      <c r="K253" s="16">
        <v>12</v>
      </c>
      <c r="L253" s="16">
        <v>38.4</v>
      </c>
      <c r="M253" s="16">
        <v>8.4</v>
      </c>
      <c r="N253" s="16">
        <v>0.72</v>
      </c>
    </row>
    <row r="254" spans="1:17" x14ac:dyDescent="0.25">
      <c r="A254" s="242" t="s">
        <v>927</v>
      </c>
      <c r="B254" s="2" t="s">
        <v>874</v>
      </c>
      <c r="C254" s="11">
        <v>100</v>
      </c>
      <c r="D254" s="11">
        <v>1.96</v>
      </c>
      <c r="E254" s="11">
        <v>0.42</v>
      </c>
      <c r="F254" s="11">
        <v>17.29</v>
      </c>
      <c r="G254" s="2">
        <v>66.5</v>
      </c>
      <c r="H254" s="2">
        <v>0.04</v>
      </c>
      <c r="I254" s="2">
        <v>0</v>
      </c>
      <c r="J254" s="26">
        <v>0</v>
      </c>
      <c r="K254" s="2">
        <v>8.4</v>
      </c>
      <c r="L254" s="2">
        <v>37.1</v>
      </c>
      <c r="M254" s="2">
        <v>8.4</v>
      </c>
      <c r="N254" s="2">
        <v>1.1200000000000001</v>
      </c>
    </row>
    <row r="255" spans="1:17" x14ac:dyDescent="0.25">
      <c r="A255" s="242"/>
      <c r="B255" s="10" t="s">
        <v>896</v>
      </c>
      <c r="C255" s="2"/>
      <c r="D255" s="22">
        <f>SUM(D247:D254)</f>
        <v>37.07</v>
      </c>
      <c r="E255" s="22">
        <f t="shared" ref="E255:N255" si="26">SUM(E247:E254)</f>
        <v>28.750000000000004</v>
      </c>
      <c r="F255" s="22">
        <f t="shared" si="26"/>
        <v>147.54999999999998</v>
      </c>
      <c r="G255" s="22">
        <f t="shared" si="26"/>
        <v>1003.4199999999998</v>
      </c>
      <c r="H255" s="22">
        <f t="shared" si="26"/>
        <v>0.87000000000000011</v>
      </c>
      <c r="I255" s="22">
        <f t="shared" si="26"/>
        <v>34.39</v>
      </c>
      <c r="J255" s="22">
        <f t="shared" si="26"/>
        <v>126.98</v>
      </c>
      <c r="K255" s="22">
        <f t="shared" si="26"/>
        <v>433.09</v>
      </c>
      <c r="L255" s="22">
        <f t="shared" si="26"/>
        <v>782.61</v>
      </c>
      <c r="M255" s="22">
        <f t="shared" si="26"/>
        <v>183.71</v>
      </c>
      <c r="N255" s="22">
        <f t="shared" si="26"/>
        <v>7.46</v>
      </c>
    </row>
    <row r="256" spans="1:17" x14ac:dyDescent="0.25">
      <c r="A256" s="243"/>
      <c r="B256" s="10" t="s">
        <v>897</v>
      </c>
      <c r="C256" s="2"/>
      <c r="D256" s="22">
        <f t="shared" ref="D256:F256" si="27">D245+D255</f>
        <v>68.62</v>
      </c>
      <c r="E256" s="22">
        <f t="shared" si="27"/>
        <v>49.960000000000008</v>
      </c>
      <c r="F256" s="22">
        <f t="shared" si="27"/>
        <v>237.1</v>
      </c>
      <c r="G256" s="22">
        <f>G245+G255</f>
        <v>1678.83</v>
      </c>
      <c r="H256" s="22">
        <f t="shared" ref="H256:N256" si="28">H245+H255</f>
        <v>1.23</v>
      </c>
      <c r="I256" s="22">
        <f t="shared" si="28"/>
        <v>72.88</v>
      </c>
      <c r="J256" s="22">
        <f t="shared" si="28"/>
        <v>126.98</v>
      </c>
      <c r="K256" s="22">
        <f t="shared" si="28"/>
        <v>543.08999999999992</v>
      </c>
      <c r="L256" s="22">
        <f t="shared" si="28"/>
        <v>1135.29</v>
      </c>
      <c r="M256" s="22">
        <f t="shared" si="28"/>
        <v>285.07</v>
      </c>
      <c r="N256" s="22">
        <f t="shared" si="28"/>
        <v>17.53</v>
      </c>
    </row>
    <row r="257" spans="1:14" x14ac:dyDescent="0.25">
      <c r="A257" s="249"/>
      <c r="B257" s="1"/>
      <c r="C257" s="1"/>
      <c r="D257" s="14"/>
      <c r="E257" s="14"/>
      <c r="F257" s="14"/>
      <c r="G257" s="1"/>
      <c r="H257" s="1"/>
      <c r="I257" s="1"/>
      <c r="J257" s="36"/>
      <c r="K257" s="1"/>
      <c r="L257" s="1"/>
      <c r="M257" s="1"/>
      <c r="N257" s="1"/>
    </row>
    <row r="258" spans="1:14" x14ac:dyDescent="0.25">
      <c r="A258" s="249"/>
      <c r="B258" s="1"/>
      <c r="C258" s="1"/>
      <c r="D258" s="14"/>
      <c r="E258" s="14"/>
      <c r="F258" s="14"/>
      <c r="G258" s="1"/>
      <c r="H258" s="1"/>
      <c r="I258" s="1"/>
      <c r="J258" s="36"/>
      <c r="K258" s="1"/>
      <c r="L258" s="1"/>
      <c r="M258" s="1"/>
      <c r="N258" s="1"/>
    </row>
    <row r="259" spans="1:14" x14ac:dyDescent="0.25">
      <c r="A259" s="249"/>
      <c r="B259" s="1"/>
      <c r="C259" s="1"/>
      <c r="D259" s="14"/>
      <c r="E259" s="14"/>
      <c r="F259" s="14"/>
      <c r="G259" s="1"/>
      <c r="H259" s="1"/>
      <c r="I259" s="1"/>
      <c r="J259" s="36"/>
      <c r="K259" s="1"/>
      <c r="L259" s="1"/>
      <c r="M259" s="1"/>
      <c r="N259" s="1"/>
    </row>
    <row r="260" spans="1:14" x14ac:dyDescent="0.25">
      <c r="A260" s="249"/>
      <c r="B260" s="1"/>
      <c r="C260" s="1"/>
      <c r="D260" s="14"/>
      <c r="E260" s="14"/>
      <c r="F260" s="14"/>
      <c r="G260" s="1"/>
      <c r="H260" s="1"/>
      <c r="I260" s="1"/>
      <c r="J260" s="36"/>
      <c r="K260" s="1"/>
      <c r="L260" s="1"/>
      <c r="M260" s="1"/>
      <c r="N260" s="1"/>
    </row>
    <row r="261" spans="1:14" x14ac:dyDescent="0.25">
      <c r="A261" s="249"/>
      <c r="B261" s="1"/>
      <c r="C261" s="1"/>
      <c r="D261" s="14"/>
      <c r="E261" s="14"/>
      <c r="F261" s="14"/>
      <c r="G261" s="1"/>
      <c r="H261" s="1"/>
      <c r="I261" s="1"/>
      <c r="J261" s="36"/>
      <c r="K261" s="1"/>
      <c r="L261" s="1"/>
      <c r="M261" s="1"/>
      <c r="N261" s="1"/>
    </row>
    <row r="262" spans="1:14" x14ac:dyDescent="0.25">
      <c r="A262" s="249"/>
      <c r="B262" s="1"/>
      <c r="C262" s="1"/>
      <c r="D262" s="14"/>
      <c r="E262" s="14"/>
      <c r="F262" s="14"/>
      <c r="G262" s="1"/>
      <c r="H262" s="1"/>
      <c r="I262" s="1"/>
      <c r="J262" s="36"/>
      <c r="K262" s="1"/>
      <c r="L262" s="1"/>
      <c r="M262" s="1"/>
      <c r="N262" s="1"/>
    </row>
    <row r="263" spans="1:14" x14ac:dyDescent="0.25">
      <c r="A263" s="249"/>
      <c r="B263" s="1"/>
      <c r="C263" s="1"/>
      <c r="D263" s="14"/>
      <c r="E263" s="14"/>
      <c r="F263" s="14"/>
      <c r="G263" s="1"/>
      <c r="H263" s="1"/>
      <c r="I263" s="1"/>
      <c r="J263" s="36"/>
      <c r="K263" s="1"/>
      <c r="L263" s="1"/>
      <c r="M263" s="1"/>
      <c r="N263" s="1"/>
    </row>
    <row r="264" spans="1:14" x14ac:dyDescent="0.25">
      <c r="A264" s="249"/>
      <c r="B264" s="1"/>
      <c r="C264" s="1"/>
      <c r="D264" s="14"/>
      <c r="E264" s="14"/>
      <c r="F264" s="14"/>
      <c r="G264" s="1"/>
      <c r="H264" s="1"/>
      <c r="I264" s="1"/>
      <c r="J264" s="36"/>
      <c r="K264" s="1"/>
      <c r="L264" s="1"/>
      <c r="M264" s="1"/>
      <c r="N264" s="1"/>
    </row>
    <row r="265" spans="1:14" x14ac:dyDescent="0.25">
      <c r="A265" s="305" t="s">
        <v>1093</v>
      </c>
      <c r="B265" s="305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</row>
    <row r="266" spans="1:14" x14ac:dyDescent="0.25">
      <c r="A266" s="300" t="s">
        <v>1094</v>
      </c>
      <c r="B266" s="300"/>
      <c r="C266" s="300"/>
      <c r="D266" s="300"/>
      <c r="E266" s="300"/>
      <c r="F266" s="300"/>
      <c r="G266" s="300"/>
      <c r="H266" s="300"/>
      <c r="I266" s="300"/>
      <c r="J266" s="300"/>
      <c r="K266" s="300"/>
      <c r="L266" s="300"/>
      <c r="M266" s="300"/>
      <c r="N266" s="300"/>
    </row>
    <row r="267" spans="1:14" x14ac:dyDescent="0.25">
      <c r="A267" s="305" t="s">
        <v>1095</v>
      </c>
      <c r="B267" s="305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  <c r="N267" s="305"/>
    </row>
    <row r="268" spans="1:14" x14ac:dyDescent="0.25">
      <c r="A268" s="303" t="s">
        <v>1071</v>
      </c>
      <c r="B268" s="303"/>
      <c r="C268" s="303"/>
      <c r="D268" s="304"/>
      <c r="E268" s="304"/>
      <c r="F268" s="304"/>
      <c r="G268" s="303"/>
      <c r="H268" s="304"/>
      <c r="I268" s="304"/>
      <c r="J268" s="304"/>
      <c r="K268" s="304"/>
      <c r="L268" s="304"/>
      <c r="M268" s="304"/>
      <c r="N268" s="304"/>
    </row>
    <row r="269" spans="1:14" x14ac:dyDescent="0.25">
      <c r="A269" s="246" t="s">
        <v>859</v>
      </c>
      <c r="B269" s="5" t="s">
        <v>848</v>
      </c>
      <c r="C269" s="301" t="s">
        <v>849</v>
      </c>
      <c r="D269" s="308" t="s">
        <v>861</v>
      </c>
      <c r="E269" s="309"/>
      <c r="F269" s="310"/>
      <c r="G269" s="5" t="s">
        <v>850</v>
      </c>
      <c r="H269" s="308" t="s">
        <v>860</v>
      </c>
      <c r="I269" s="309"/>
      <c r="J269" s="309"/>
      <c r="K269" s="309" t="s">
        <v>854</v>
      </c>
      <c r="L269" s="309"/>
      <c r="M269" s="309"/>
      <c r="N269" s="309"/>
    </row>
    <row r="270" spans="1:14" x14ac:dyDescent="0.25">
      <c r="A270" s="247" t="s">
        <v>866</v>
      </c>
      <c r="B270" s="3"/>
      <c r="C270" s="307"/>
      <c r="D270" s="6" t="s">
        <v>862</v>
      </c>
      <c r="E270" s="4" t="s">
        <v>863</v>
      </c>
      <c r="F270" s="12" t="s">
        <v>864</v>
      </c>
      <c r="G270" s="7" t="s">
        <v>865</v>
      </c>
      <c r="H270" s="6" t="s">
        <v>851</v>
      </c>
      <c r="I270" s="4" t="s">
        <v>852</v>
      </c>
      <c r="J270" s="28" t="s">
        <v>853</v>
      </c>
      <c r="K270" s="4" t="s">
        <v>855</v>
      </c>
      <c r="L270" s="4" t="s">
        <v>856</v>
      </c>
      <c r="M270" s="4" t="s">
        <v>857</v>
      </c>
      <c r="N270" s="4" t="s">
        <v>858</v>
      </c>
    </row>
    <row r="271" spans="1:14" x14ac:dyDescent="0.25">
      <c r="A271" s="248"/>
      <c r="B271" s="9" t="s">
        <v>868</v>
      </c>
      <c r="C271" s="3"/>
      <c r="D271" s="13"/>
      <c r="E271" s="4"/>
      <c r="F271" s="4"/>
      <c r="G271" s="3"/>
      <c r="H271" s="2"/>
      <c r="I271" s="2"/>
      <c r="J271" s="26"/>
      <c r="K271" s="2"/>
      <c r="L271" s="2"/>
      <c r="M271" s="2"/>
      <c r="N271" s="2"/>
    </row>
    <row r="272" spans="1:14" x14ac:dyDescent="0.25">
      <c r="A272" s="242">
        <v>159</v>
      </c>
      <c r="B272" s="3" t="s">
        <v>110</v>
      </c>
      <c r="C272" s="49">
        <v>250</v>
      </c>
      <c r="D272" s="49">
        <v>25.8</v>
      </c>
      <c r="E272" s="49">
        <v>6.73</v>
      </c>
      <c r="F272" s="49">
        <v>35.630000000000003</v>
      </c>
      <c r="G272" s="49">
        <v>316.08999999999997</v>
      </c>
      <c r="H272" s="16">
        <v>0</v>
      </c>
      <c r="I272" s="16">
        <v>0.11</v>
      </c>
      <c r="J272" s="27">
        <v>0</v>
      </c>
      <c r="K272" s="16">
        <v>47.32</v>
      </c>
      <c r="L272" s="16">
        <v>396</v>
      </c>
      <c r="M272" s="16">
        <v>54</v>
      </c>
      <c r="N272" s="16">
        <v>2.16</v>
      </c>
    </row>
    <row r="273" spans="1:16" x14ac:dyDescent="0.25">
      <c r="A273" s="242">
        <v>343</v>
      </c>
      <c r="B273" s="3" t="s">
        <v>122</v>
      </c>
      <c r="C273" s="11">
        <v>30</v>
      </c>
      <c r="D273" s="49">
        <v>0.17</v>
      </c>
      <c r="E273" s="49">
        <v>0</v>
      </c>
      <c r="F273" s="49">
        <v>3.55</v>
      </c>
      <c r="G273" s="49">
        <v>14.89</v>
      </c>
      <c r="H273" s="16">
        <v>0</v>
      </c>
      <c r="I273" s="16">
        <v>1.1000000000000001</v>
      </c>
      <c r="J273" s="16">
        <v>0</v>
      </c>
      <c r="K273" s="16">
        <v>3.26</v>
      </c>
      <c r="L273" s="16">
        <v>2.86</v>
      </c>
      <c r="M273" s="16">
        <v>0.88</v>
      </c>
      <c r="N273" s="16">
        <v>0.1</v>
      </c>
    </row>
    <row r="274" spans="1:16" s="231" customFormat="1" x14ac:dyDescent="0.25">
      <c r="A274" s="242" t="s">
        <v>927</v>
      </c>
      <c r="B274" s="234" t="s">
        <v>901</v>
      </c>
      <c r="C274" s="11">
        <v>40</v>
      </c>
      <c r="D274" s="11">
        <v>2.56</v>
      </c>
      <c r="E274" s="11">
        <v>6.72</v>
      </c>
      <c r="F274" s="11">
        <v>27.44</v>
      </c>
      <c r="G274" s="234">
        <v>180.68</v>
      </c>
      <c r="H274" s="234">
        <v>0.04</v>
      </c>
      <c r="I274" s="234">
        <v>0</v>
      </c>
      <c r="J274" s="26">
        <v>47.88</v>
      </c>
      <c r="K274" s="234">
        <v>9.31</v>
      </c>
      <c r="L274" s="234">
        <v>26.6</v>
      </c>
      <c r="M274" s="234">
        <v>3.99</v>
      </c>
      <c r="N274" s="234">
        <v>0.27</v>
      </c>
    </row>
    <row r="275" spans="1:16" s="231" customFormat="1" x14ac:dyDescent="0.25">
      <c r="A275" s="242">
        <v>371</v>
      </c>
      <c r="B275" s="234" t="s">
        <v>886</v>
      </c>
      <c r="C275" s="11">
        <v>10</v>
      </c>
      <c r="D275" s="11">
        <v>0.1</v>
      </c>
      <c r="E275" s="11">
        <v>7.2</v>
      </c>
      <c r="F275" s="11">
        <v>0.1</v>
      </c>
      <c r="G275" s="11">
        <v>57</v>
      </c>
      <c r="H275" s="234">
        <v>0</v>
      </c>
      <c r="I275" s="234">
        <v>0</v>
      </c>
      <c r="J275" s="26">
        <v>40</v>
      </c>
      <c r="K275" s="234">
        <v>0</v>
      </c>
      <c r="L275" s="234">
        <v>3</v>
      </c>
      <c r="M275" s="234">
        <v>0</v>
      </c>
      <c r="N275" s="234">
        <v>0</v>
      </c>
    </row>
    <row r="276" spans="1:16" s="62" customFormat="1" x14ac:dyDescent="0.25">
      <c r="A276" s="242">
        <v>362</v>
      </c>
      <c r="B276" s="2" t="s">
        <v>928</v>
      </c>
      <c r="C276" s="11">
        <v>200</v>
      </c>
      <c r="D276" s="11">
        <v>1.4</v>
      </c>
      <c r="E276" s="11">
        <v>1.6</v>
      </c>
      <c r="F276" s="11">
        <v>17.350000000000001</v>
      </c>
      <c r="G276" s="11">
        <v>89.32</v>
      </c>
      <c r="H276" s="2">
        <v>0.01</v>
      </c>
      <c r="I276" s="2">
        <v>0.24</v>
      </c>
      <c r="J276" s="26">
        <v>0.02</v>
      </c>
      <c r="K276" s="2">
        <v>55.54</v>
      </c>
      <c r="L276" s="2">
        <v>47.4</v>
      </c>
      <c r="M276" s="2">
        <v>8.34</v>
      </c>
      <c r="N276" s="2">
        <v>0.13</v>
      </c>
    </row>
    <row r="277" spans="1:16" s="231" customFormat="1" x14ac:dyDescent="0.25">
      <c r="A277" s="254">
        <v>350</v>
      </c>
      <c r="B277" s="16" t="s">
        <v>1017</v>
      </c>
      <c r="C277" s="11">
        <v>200</v>
      </c>
      <c r="D277" s="11">
        <v>5.8</v>
      </c>
      <c r="E277" s="11">
        <v>5</v>
      </c>
      <c r="F277" s="11">
        <v>8</v>
      </c>
      <c r="G277" s="93">
        <v>112.24</v>
      </c>
      <c r="H277" s="234">
        <v>0.08</v>
      </c>
      <c r="I277" s="234">
        <v>1.4</v>
      </c>
      <c r="J277" s="26">
        <v>40</v>
      </c>
      <c r="K277" s="234">
        <v>240</v>
      </c>
      <c r="L277" s="234">
        <v>180</v>
      </c>
      <c r="M277" s="234">
        <v>28</v>
      </c>
      <c r="N277" s="234">
        <v>0.2</v>
      </c>
    </row>
    <row r="278" spans="1:16" x14ac:dyDescent="0.25">
      <c r="A278" s="242" t="s">
        <v>927</v>
      </c>
      <c r="B278" s="2" t="s">
        <v>873</v>
      </c>
      <c r="C278" s="11">
        <v>40</v>
      </c>
      <c r="D278" s="11">
        <v>3.04</v>
      </c>
      <c r="E278" s="11">
        <v>0.32</v>
      </c>
      <c r="F278" s="11">
        <v>19.28</v>
      </c>
      <c r="G278" s="2">
        <v>93.18</v>
      </c>
      <c r="H278" s="2">
        <v>0.05</v>
      </c>
      <c r="I278" s="2">
        <v>0</v>
      </c>
      <c r="J278" s="26">
        <v>0</v>
      </c>
      <c r="K278" s="2">
        <v>8</v>
      </c>
      <c r="L278" s="2">
        <v>35.200000000000003</v>
      </c>
      <c r="M278" s="2">
        <v>5.6</v>
      </c>
      <c r="N278" s="2">
        <v>0.48</v>
      </c>
      <c r="P278" s="25"/>
    </row>
    <row r="279" spans="1:16" x14ac:dyDescent="0.25">
      <c r="A279" s="242"/>
      <c r="B279" s="10" t="s">
        <v>895</v>
      </c>
      <c r="C279" s="11"/>
      <c r="D279" s="88">
        <f t="shared" ref="D279:F279" si="29">SUM(D272:D278)</f>
        <v>38.869999999999997</v>
      </c>
      <c r="E279" s="88">
        <f t="shared" si="29"/>
        <v>27.57</v>
      </c>
      <c r="F279" s="88">
        <f t="shared" si="29"/>
        <v>111.35</v>
      </c>
      <c r="G279" s="10">
        <f>SUM(G272:G278)</f>
        <v>863.40000000000009</v>
      </c>
      <c r="H279" s="10">
        <f t="shared" ref="H279:N279" si="30">SUM(H272:H278)</f>
        <v>0.18</v>
      </c>
      <c r="I279" s="10">
        <f t="shared" si="30"/>
        <v>2.85</v>
      </c>
      <c r="J279" s="10">
        <f t="shared" si="30"/>
        <v>127.89999999999999</v>
      </c>
      <c r="K279" s="10">
        <f t="shared" si="30"/>
        <v>363.43</v>
      </c>
      <c r="L279" s="10">
        <f t="shared" si="30"/>
        <v>691.06000000000006</v>
      </c>
      <c r="M279" s="10">
        <f t="shared" si="30"/>
        <v>100.81</v>
      </c>
      <c r="N279" s="10">
        <f t="shared" si="30"/>
        <v>3.3400000000000003</v>
      </c>
    </row>
    <row r="280" spans="1:16" x14ac:dyDescent="0.25">
      <c r="A280" s="242"/>
      <c r="B280" s="8" t="s">
        <v>870</v>
      </c>
      <c r="C280" s="11"/>
      <c r="D280" s="11"/>
      <c r="E280" s="11"/>
      <c r="F280" s="11"/>
      <c r="G280" s="2"/>
      <c r="H280" s="2"/>
      <c r="I280" s="2"/>
      <c r="J280" s="26"/>
      <c r="K280" s="2"/>
      <c r="L280" s="2"/>
      <c r="M280" s="2"/>
      <c r="N280" s="2"/>
    </row>
    <row r="281" spans="1:16" s="231" customFormat="1" x14ac:dyDescent="0.25">
      <c r="A281" s="242">
        <v>320.31200000000001</v>
      </c>
      <c r="B281" s="234" t="s">
        <v>915</v>
      </c>
      <c r="C281" s="11">
        <v>100</v>
      </c>
      <c r="D281" s="11">
        <v>0.7</v>
      </c>
      <c r="E281" s="11">
        <v>0.1</v>
      </c>
      <c r="F281" s="11">
        <v>1.9</v>
      </c>
      <c r="G281" s="11">
        <v>16</v>
      </c>
      <c r="H281" s="234">
        <v>0.04</v>
      </c>
      <c r="I281" s="234">
        <v>7</v>
      </c>
      <c r="J281" s="26">
        <v>0</v>
      </c>
      <c r="K281" s="234">
        <v>34</v>
      </c>
      <c r="L281" s="234">
        <v>30</v>
      </c>
      <c r="M281" s="234">
        <v>14</v>
      </c>
      <c r="N281" s="234">
        <v>0.5</v>
      </c>
      <c r="P281" s="235"/>
    </row>
    <row r="282" spans="1:16" x14ac:dyDescent="0.25">
      <c r="A282" s="242">
        <v>43</v>
      </c>
      <c r="B282" s="2" t="s">
        <v>715</v>
      </c>
      <c r="C282" s="11">
        <v>300</v>
      </c>
      <c r="D282" s="11">
        <v>2.3199999999999998</v>
      </c>
      <c r="E282" s="11">
        <v>7.03</v>
      </c>
      <c r="F282" s="11">
        <v>15.11</v>
      </c>
      <c r="G282" s="11">
        <v>138.29</v>
      </c>
      <c r="H282" s="2">
        <v>7.0000000000000007E-2</v>
      </c>
      <c r="I282" s="2">
        <v>33</v>
      </c>
      <c r="J282" s="2">
        <v>0</v>
      </c>
      <c r="K282" s="2">
        <v>47.1</v>
      </c>
      <c r="L282" s="2">
        <v>88.92</v>
      </c>
      <c r="M282" s="2">
        <v>34.99</v>
      </c>
      <c r="N282" s="2">
        <v>1.1000000000000001</v>
      </c>
      <c r="O282" s="1"/>
      <c r="P282" s="1"/>
    </row>
    <row r="283" spans="1:16" s="62" customFormat="1" x14ac:dyDescent="0.25">
      <c r="A283" s="242">
        <v>235</v>
      </c>
      <c r="B283" s="295" t="s">
        <v>1028</v>
      </c>
      <c r="C283" s="11" t="s">
        <v>916</v>
      </c>
      <c r="D283" s="11">
        <v>12.63</v>
      </c>
      <c r="E283" s="11">
        <v>13.54</v>
      </c>
      <c r="F283" s="11">
        <v>9.16</v>
      </c>
      <c r="G283" s="11">
        <v>208.6</v>
      </c>
      <c r="H283" s="2">
        <v>0.06</v>
      </c>
      <c r="I283" s="2">
        <v>0</v>
      </c>
      <c r="J283" s="26">
        <v>17.5</v>
      </c>
      <c r="K283" s="2">
        <v>16.690000000000001</v>
      </c>
      <c r="L283" s="2">
        <v>148.43</v>
      </c>
      <c r="M283" s="2">
        <v>19.690000000000001</v>
      </c>
      <c r="N283" s="2">
        <v>2.2400000000000002</v>
      </c>
      <c r="P283" s="25"/>
    </row>
    <row r="284" spans="1:16" x14ac:dyDescent="0.25">
      <c r="A284" s="242">
        <v>291</v>
      </c>
      <c r="B284" s="2" t="s">
        <v>922</v>
      </c>
      <c r="C284" s="49">
        <v>180</v>
      </c>
      <c r="D284" s="49">
        <v>6.62</v>
      </c>
      <c r="E284" s="49">
        <v>6.35</v>
      </c>
      <c r="F284" s="49">
        <v>42.38</v>
      </c>
      <c r="G284" s="94">
        <v>253.31</v>
      </c>
      <c r="H284" s="16">
        <v>7.0000000000000007E-2</v>
      </c>
      <c r="I284" s="16">
        <v>0</v>
      </c>
      <c r="J284" s="27">
        <v>0</v>
      </c>
      <c r="K284" s="16">
        <v>14.4</v>
      </c>
      <c r="L284" s="16">
        <v>41.4</v>
      </c>
      <c r="M284" s="16">
        <v>9</v>
      </c>
      <c r="N284" s="16">
        <v>0.9</v>
      </c>
    </row>
    <row r="285" spans="1:16" x14ac:dyDescent="0.25">
      <c r="A285" s="242">
        <v>365</v>
      </c>
      <c r="B285" s="2" t="s">
        <v>880</v>
      </c>
      <c r="C285" s="11">
        <v>200</v>
      </c>
      <c r="D285" s="11">
        <v>1</v>
      </c>
      <c r="E285" s="11">
        <v>0.2</v>
      </c>
      <c r="F285" s="11">
        <v>0</v>
      </c>
      <c r="G285" s="11">
        <v>36</v>
      </c>
      <c r="H285" s="2">
        <v>0.02</v>
      </c>
      <c r="I285" s="2">
        <v>4</v>
      </c>
      <c r="J285" s="26">
        <v>0</v>
      </c>
      <c r="K285" s="2">
        <v>14</v>
      </c>
      <c r="L285" s="2">
        <v>14</v>
      </c>
      <c r="M285" s="2">
        <v>8</v>
      </c>
      <c r="N285" s="2">
        <v>2.8</v>
      </c>
    </row>
    <row r="286" spans="1:16" x14ac:dyDescent="0.25">
      <c r="A286" s="245" t="s">
        <v>927</v>
      </c>
      <c r="B286" s="16" t="s">
        <v>875</v>
      </c>
      <c r="C286" s="49">
        <v>150</v>
      </c>
      <c r="D286" s="49">
        <v>4.5599999999999996</v>
      </c>
      <c r="E286" s="49">
        <v>0.48</v>
      </c>
      <c r="F286" s="49">
        <v>28.92</v>
      </c>
      <c r="G286" s="49">
        <v>139.79</v>
      </c>
      <c r="H286" s="16">
        <v>7.0000000000000007E-2</v>
      </c>
      <c r="I286" s="16">
        <v>0</v>
      </c>
      <c r="J286" s="27">
        <v>0</v>
      </c>
      <c r="K286" s="16">
        <v>12</v>
      </c>
      <c r="L286" s="16">
        <v>38.4</v>
      </c>
      <c r="M286" s="16">
        <v>8.4</v>
      </c>
      <c r="N286" s="16">
        <v>0.72</v>
      </c>
    </row>
    <row r="287" spans="1:16" x14ac:dyDescent="0.25">
      <c r="A287" s="242" t="s">
        <v>927</v>
      </c>
      <c r="B287" s="2" t="s">
        <v>874</v>
      </c>
      <c r="C287" s="11">
        <v>100</v>
      </c>
      <c r="D287" s="11">
        <v>1.96</v>
      </c>
      <c r="E287" s="11">
        <v>0.42</v>
      </c>
      <c r="F287" s="11">
        <v>17.29</v>
      </c>
      <c r="G287" s="11">
        <v>66.5</v>
      </c>
      <c r="H287" s="2">
        <v>0.04</v>
      </c>
      <c r="I287" s="2">
        <v>0</v>
      </c>
      <c r="J287" s="26">
        <v>0</v>
      </c>
      <c r="K287" s="2">
        <v>8.4</v>
      </c>
      <c r="L287" s="2">
        <v>37.1</v>
      </c>
      <c r="M287" s="2">
        <v>8.4</v>
      </c>
      <c r="N287" s="2">
        <v>1.1200000000000001</v>
      </c>
    </row>
    <row r="288" spans="1:16" x14ac:dyDescent="0.25">
      <c r="A288" s="242"/>
      <c r="B288" s="10" t="s">
        <v>896</v>
      </c>
      <c r="C288" s="2"/>
      <c r="D288" s="10">
        <f t="shared" ref="D288:F288" si="31">SUM(D281:D287)</f>
        <v>29.79</v>
      </c>
      <c r="E288" s="10">
        <f t="shared" si="31"/>
        <v>28.119999999999997</v>
      </c>
      <c r="F288" s="10">
        <f t="shared" si="31"/>
        <v>114.75999999999999</v>
      </c>
      <c r="G288" s="10">
        <f>SUM(G281:G287)</f>
        <v>858.49</v>
      </c>
      <c r="H288" s="10">
        <f t="shared" ref="H288:N288" si="32">SUM(H281:H287)</f>
        <v>0.37</v>
      </c>
      <c r="I288" s="10">
        <f t="shared" si="32"/>
        <v>44</v>
      </c>
      <c r="J288" s="10">
        <f t="shared" si="32"/>
        <v>17.5</v>
      </c>
      <c r="K288" s="10">
        <f t="shared" si="32"/>
        <v>146.59</v>
      </c>
      <c r="L288" s="10">
        <f>SUM(L281:L287)</f>
        <v>398.25</v>
      </c>
      <c r="M288" s="10">
        <f t="shared" si="32"/>
        <v>102.48000000000002</v>
      </c>
      <c r="N288" s="10">
        <f t="shared" si="32"/>
        <v>9.379999999999999</v>
      </c>
    </row>
    <row r="289" spans="1:14" x14ac:dyDescent="0.25">
      <c r="A289" s="243"/>
      <c r="B289" s="10" t="s">
        <v>897</v>
      </c>
      <c r="C289" s="2"/>
      <c r="D289" s="10">
        <f t="shared" ref="D289:F289" si="33">D279+D288</f>
        <v>68.66</v>
      </c>
      <c r="E289" s="10">
        <f t="shared" si="33"/>
        <v>55.69</v>
      </c>
      <c r="F289" s="10">
        <f t="shared" si="33"/>
        <v>226.10999999999999</v>
      </c>
      <c r="G289" s="10">
        <f>G279+G288</f>
        <v>1721.89</v>
      </c>
      <c r="H289" s="10">
        <f t="shared" ref="H289:N289" si="34">H279+H288</f>
        <v>0.55000000000000004</v>
      </c>
      <c r="I289" s="10">
        <f t="shared" si="34"/>
        <v>46.85</v>
      </c>
      <c r="J289" s="10">
        <f t="shared" si="34"/>
        <v>145.39999999999998</v>
      </c>
      <c r="K289" s="10">
        <f t="shared" si="34"/>
        <v>510.02</v>
      </c>
      <c r="L289" s="10">
        <f t="shared" si="34"/>
        <v>1089.31</v>
      </c>
      <c r="M289" s="10">
        <f t="shared" si="34"/>
        <v>203.29000000000002</v>
      </c>
      <c r="N289" s="10">
        <f t="shared" si="34"/>
        <v>12.719999999999999</v>
      </c>
    </row>
    <row r="290" spans="1:14" x14ac:dyDescent="0.25">
      <c r="A290" s="249"/>
      <c r="B290" s="1"/>
      <c r="C290" s="1"/>
      <c r="D290" s="14"/>
      <c r="E290" s="14"/>
      <c r="F290" s="14"/>
      <c r="G290" s="1"/>
      <c r="H290" s="1"/>
      <c r="I290" s="1"/>
      <c r="J290" s="36"/>
      <c r="K290" s="1"/>
      <c r="L290" s="1"/>
      <c r="M290" s="1"/>
      <c r="N290" s="1"/>
    </row>
    <row r="292" spans="1:14" x14ac:dyDescent="0.25">
      <c r="A292" s="249"/>
      <c r="B292" s="1"/>
      <c r="C292" s="1"/>
      <c r="D292" s="14"/>
      <c r="E292" s="14"/>
      <c r="F292" s="14"/>
      <c r="G292" s="1"/>
      <c r="H292" s="1"/>
      <c r="I292" s="1"/>
      <c r="J292" s="36"/>
      <c r="K292" s="1"/>
      <c r="L292" s="1"/>
      <c r="M292" s="1"/>
      <c r="N292" s="1"/>
    </row>
    <row r="293" spans="1:14" x14ac:dyDescent="0.25">
      <c r="A293" s="249"/>
      <c r="B293" s="1"/>
      <c r="C293" s="1"/>
      <c r="D293" s="14"/>
      <c r="E293" s="14"/>
      <c r="F293" s="14"/>
      <c r="G293" s="1"/>
      <c r="H293" s="1"/>
      <c r="I293" s="1"/>
      <c r="J293" s="36"/>
      <c r="K293" s="1"/>
      <c r="L293" s="1"/>
      <c r="M293" s="1"/>
      <c r="N293" s="1"/>
    </row>
    <row r="294" spans="1:14" x14ac:dyDescent="0.25">
      <c r="A294" s="249"/>
      <c r="B294" s="1"/>
      <c r="C294" s="1"/>
      <c r="D294" s="14"/>
      <c r="E294" s="14"/>
      <c r="F294" s="14"/>
      <c r="G294" s="1"/>
      <c r="H294" s="1"/>
      <c r="I294" s="1"/>
      <c r="J294" s="36"/>
      <c r="K294" s="1"/>
      <c r="L294" s="1"/>
      <c r="M294" s="1"/>
      <c r="N294" s="1"/>
    </row>
    <row r="295" spans="1:14" x14ac:dyDescent="0.25">
      <c r="A295" s="249"/>
      <c r="B295" s="1"/>
      <c r="C295" s="1"/>
      <c r="D295" s="14"/>
      <c r="E295" s="14"/>
      <c r="F295" s="14"/>
      <c r="G295" s="1"/>
      <c r="H295" s="1"/>
      <c r="I295" s="1"/>
      <c r="J295" s="36"/>
      <c r="K295" s="1"/>
      <c r="L295" s="1"/>
      <c r="M295" s="1"/>
      <c r="N295" s="1"/>
    </row>
    <row r="296" spans="1:14" x14ac:dyDescent="0.25">
      <c r="A296" s="249"/>
      <c r="B296" s="1"/>
      <c r="C296" s="1"/>
      <c r="D296" s="14"/>
      <c r="E296" s="14"/>
      <c r="F296" s="14"/>
      <c r="G296" s="1"/>
      <c r="H296" s="1"/>
      <c r="I296" s="1"/>
      <c r="J296" s="36"/>
      <c r="K296" s="1"/>
      <c r="L296" s="1"/>
      <c r="M296" s="1"/>
      <c r="N296" s="1"/>
    </row>
    <row r="297" spans="1:14" x14ac:dyDescent="0.25">
      <c r="A297" s="249"/>
      <c r="B297" s="1"/>
      <c r="C297" s="1"/>
      <c r="D297" s="14"/>
      <c r="E297" s="14"/>
      <c r="F297" s="14"/>
      <c r="G297" s="1"/>
      <c r="H297" s="1"/>
      <c r="I297" s="1"/>
      <c r="J297" s="36"/>
      <c r="K297" s="1"/>
      <c r="L297" s="1"/>
      <c r="M297" s="1"/>
      <c r="N297" s="1"/>
    </row>
    <row r="298" spans="1:14" x14ac:dyDescent="0.25">
      <c r="A298" s="305" t="s">
        <v>1096</v>
      </c>
      <c r="B298" s="305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</row>
    <row r="299" spans="1:14" x14ac:dyDescent="0.25">
      <c r="A299" s="300" t="s">
        <v>1097</v>
      </c>
      <c r="B299" s="300"/>
      <c r="C299" s="300"/>
      <c r="D299" s="300"/>
      <c r="E299" s="300"/>
      <c r="F299" s="300"/>
      <c r="G299" s="300"/>
      <c r="H299" s="300"/>
      <c r="I299" s="300"/>
      <c r="J299" s="300"/>
      <c r="K299" s="300"/>
      <c r="L299" s="300"/>
      <c r="M299" s="300"/>
      <c r="N299" s="300"/>
    </row>
    <row r="300" spans="1:14" x14ac:dyDescent="0.25">
      <c r="A300" s="305" t="s">
        <v>1083</v>
      </c>
      <c r="B300" s="305"/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</row>
    <row r="301" spans="1:14" x14ac:dyDescent="0.25">
      <c r="A301" s="303" t="s">
        <v>1071</v>
      </c>
      <c r="B301" s="303"/>
      <c r="C301" s="303"/>
      <c r="D301" s="304"/>
      <c r="E301" s="304"/>
      <c r="F301" s="304"/>
      <c r="G301" s="303"/>
      <c r="H301" s="304"/>
      <c r="I301" s="304"/>
      <c r="J301" s="304"/>
      <c r="K301" s="304"/>
      <c r="L301" s="304"/>
      <c r="M301" s="304"/>
      <c r="N301" s="304"/>
    </row>
    <row r="302" spans="1:14" x14ac:dyDescent="0.25">
      <c r="A302" s="246" t="s">
        <v>859</v>
      </c>
      <c r="B302" s="5" t="s">
        <v>848</v>
      </c>
      <c r="C302" s="301" t="s">
        <v>849</v>
      </c>
      <c r="D302" s="308" t="s">
        <v>861</v>
      </c>
      <c r="E302" s="309"/>
      <c r="F302" s="310"/>
      <c r="G302" s="5" t="s">
        <v>850</v>
      </c>
      <c r="H302" s="308" t="s">
        <v>860</v>
      </c>
      <c r="I302" s="309"/>
      <c r="J302" s="309"/>
      <c r="K302" s="309" t="s">
        <v>854</v>
      </c>
      <c r="L302" s="309"/>
      <c r="M302" s="309"/>
      <c r="N302" s="309"/>
    </row>
    <row r="303" spans="1:14" x14ac:dyDescent="0.25">
      <c r="A303" s="247" t="s">
        <v>866</v>
      </c>
      <c r="B303" s="3"/>
      <c r="C303" s="307"/>
      <c r="D303" s="6" t="s">
        <v>862</v>
      </c>
      <c r="E303" s="4" t="s">
        <v>863</v>
      </c>
      <c r="F303" s="12" t="s">
        <v>864</v>
      </c>
      <c r="G303" s="7" t="s">
        <v>865</v>
      </c>
      <c r="H303" s="6" t="s">
        <v>851</v>
      </c>
      <c r="I303" s="4" t="s">
        <v>852</v>
      </c>
      <c r="J303" s="28" t="s">
        <v>853</v>
      </c>
      <c r="K303" s="4" t="s">
        <v>855</v>
      </c>
      <c r="L303" s="4" t="s">
        <v>856</v>
      </c>
      <c r="M303" s="4" t="s">
        <v>857</v>
      </c>
      <c r="N303" s="4" t="s">
        <v>858</v>
      </c>
    </row>
    <row r="304" spans="1:14" x14ac:dyDescent="0.25">
      <c r="A304" s="248"/>
      <c r="B304" s="9" t="s">
        <v>868</v>
      </c>
      <c r="C304" s="3"/>
      <c r="D304" s="13"/>
      <c r="E304" s="4"/>
      <c r="F304" s="4"/>
      <c r="G304" s="3"/>
      <c r="H304" s="2"/>
      <c r="I304" s="2"/>
      <c r="J304" s="26"/>
      <c r="K304" s="2"/>
      <c r="L304" s="2"/>
      <c r="M304" s="2"/>
      <c r="N304" s="2"/>
    </row>
    <row r="305" spans="1:16" x14ac:dyDescent="0.25">
      <c r="A305" s="242">
        <v>304</v>
      </c>
      <c r="B305" s="2" t="s">
        <v>909</v>
      </c>
      <c r="C305" s="29">
        <v>180</v>
      </c>
      <c r="D305" s="29">
        <v>4.72</v>
      </c>
      <c r="E305" s="29">
        <v>5.81</v>
      </c>
      <c r="F305" s="29">
        <v>24.2</v>
      </c>
      <c r="G305" s="26">
        <v>156.88999999999999</v>
      </c>
      <c r="H305" s="26">
        <v>0.05</v>
      </c>
      <c r="I305" s="26">
        <v>18</v>
      </c>
      <c r="J305" s="26">
        <v>0.28999999999999998</v>
      </c>
      <c r="K305" s="26">
        <v>349.2</v>
      </c>
      <c r="L305" s="26">
        <v>59.4</v>
      </c>
      <c r="M305" s="26">
        <v>27</v>
      </c>
      <c r="N305" s="26">
        <v>1.8</v>
      </c>
      <c r="O305" s="1"/>
      <c r="P305" s="1"/>
    </row>
    <row r="306" spans="1:16" x14ac:dyDescent="0.25">
      <c r="A306" s="242">
        <v>216</v>
      </c>
      <c r="B306" s="239" t="s">
        <v>1019</v>
      </c>
      <c r="C306" s="11">
        <v>100</v>
      </c>
      <c r="D306" s="49">
        <v>10.68</v>
      </c>
      <c r="E306" s="49">
        <v>11.72</v>
      </c>
      <c r="F306" s="49">
        <v>5.74</v>
      </c>
      <c r="G306" s="49">
        <v>176.75</v>
      </c>
      <c r="H306" s="16">
        <v>0.06</v>
      </c>
      <c r="I306" s="16">
        <v>0</v>
      </c>
      <c r="J306" s="27">
        <v>0</v>
      </c>
      <c r="K306" s="16">
        <v>14.7</v>
      </c>
      <c r="L306" s="16">
        <v>90.3</v>
      </c>
      <c r="M306" s="16">
        <v>18.2</v>
      </c>
      <c r="N306" s="16">
        <v>1.05</v>
      </c>
    </row>
    <row r="307" spans="1:16" s="231" customFormat="1" x14ac:dyDescent="0.25">
      <c r="A307" s="265">
        <v>336</v>
      </c>
      <c r="B307" s="211" t="s">
        <v>878</v>
      </c>
      <c r="C307" s="49">
        <v>40</v>
      </c>
      <c r="D307" s="49">
        <v>0.8</v>
      </c>
      <c r="E307" s="49">
        <v>2.08</v>
      </c>
      <c r="F307" s="49">
        <v>2.2400000000000002</v>
      </c>
      <c r="G307" s="16">
        <v>31.19</v>
      </c>
      <c r="H307" s="16">
        <v>0.01</v>
      </c>
      <c r="I307" s="16">
        <v>0</v>
      </c>
      <c r="J307" s="27">
        <v>11.9</v>
      </c>
      <c r="K307" s="16">
        <v>11.19</v>
      </c>
      <c r="L307" s="16">
        <v>18.39</v>
      </c>
      <c r="M307" s="16">
        <v>2.39</v>
      </c>
      <c r="N307" s="16">
        <v>7.0000000000000007E-2</v>
      </c>
      <c r="O307" s="230"/>
      <c r="P307" s="230"/>
    </row>
    <row r="308" spans="1:16" s="231" customFormat="1" x14ac:dyDescent="0.25">
      <c r="A308" s="242">
        <v>355</v>
      </c>
      <c r="B308" s="234" t="s">
        <v>934</v>
      </c>
      <c r="C308" s="11">
        <v>200</v>
      </c>
      <c r="D308" s="11">
        <v>0.33</v>
      </c>
      <c r="E308" s="11">
        <v>0</v>
      </c>
      <c r="F308" s="11">
        <v>22.66</v>
      </c>
      <c r="G308" s="11">
        <v>91.98</v>
      </c>
      <c r="H308" s="234">
        <v>0</v>
      </c>
      <c r="I308" s="234">
        <v>0</v>
      </c>
      <c r="J308" s="26">
        <v>0</v>
      </c>
      <c r="K308" s="234">
        <v>0</v>
      </c>
      <c r="L308" s="234">
        <v>0</v>
      </c>
      <c r="M308" s="234">
        <v>1</v>
      </c>
      <c r="N308" s="234">
        <v>0</v>
      </c>
    </row>
    <row r="309" spans="1:16" s="62" customFormat="1" x14ac:dyDescent="0.25">
      <c r="A309" s="252" t="s">
        <v>927</v>
      </c>
      <c r="B309" s="42" t="s">
        <v>874</v>
      </c>
      <c r="C309" s="54">
        <v>30</v>
      </c>
      <c r="D309" s="54">
        <v>1.4</v>
      </c>
      <c r="E309" s="54">
        <v>0.3</v>
      </c>
      <c r="F309" s="54">
        <v>12.35</v>
      </c>
      <c r="G309" s="54">
        <v>47.5</v>
      </c>
      <c r="H309" s="42">
        <v>0.02</v>
      </c>
      <c r="I309" s="42">
        <v>0</v>
      </c>
      <c r="J309" s="71">
        <v>0</v>
      </c>
      <c r="K309" s="42">
        <v>6</v>
      </c>
      <c r="L309" s="42">
        <v>26.5</v>
      </c>
      <c r="M309" s="42">
        <v>6</v>
      </c>
      <c r="N309" s="42">
        <v>0.8</v>
      </c>
      <c r="P309" s="25"/>
    </row>
    <row r="310" spans="1:16" x14ac:dyDescent="0.25">
      <c r="A310" s="242" t="s">
        <v>927</v>
      </c>
      <c r="B310" s="2" t="s">
        <v>873</v>
      </c>
      <c r="C310" s="11">
        <v>50</v>
      </c>
      <c r="D310" s="11">
        <v>3.04</v>
      </c>
      <c r="E310" s="11">
        <v>0.32</v>
      </c>
      <c r="F310" s="11">
        <v>19.28</v>
      </c>
      <c r="G310" s="2">
        <v>93.18</v>
      </c>
      <c r="H310" s="2">
        <v>0.05</v>
      </c>
      <c r="I310" s="2">
        <v>0</v>
      </c>
      <c r="J310" s="26">
        <v>0</v>
      </c>
      <c r="K310" s="2">
        <v>8</v>
      </c>
      <c r="L310" s="2">
        <v>35.200000000000003</v>
      </c>
      <c r="M310" s="2">
        <v>5.6</v>
      </c>
      <c r="N310" s="2">
        <v>0.48</v>
      </c>
      <c r="P310" s="25"/>
    </row>
    <row r="311" spans="1:16" x14ac:dyDescent="0.25">
      <c r="A311" s="243"/>
      <c r="B311" s="10" t="s">
        <v>895</v>
      </c>
      <c r="C311" s="11"/>
      <c r="D311" s="88">
        <f t="shared" ref="D311:F311" si="35">SUM(D305:D310)</f>
        <v>20.969999999999995</v>
      </c>
      <c r="E311" s="88">
        <f t="shared" si="35"/>
        <v>20.23</v>
      </c>
      <c r="F311" s="88">
        <f t="shared" si="35"/>
        <v>86.47</v>
      </c>
      <c r="G311" s="88">
        <f>SUM(G305:G310)</f>
        <v>597.49</v>
      </c>
      <c r="H311" s="88">
        <f t="shared" ref="H311:N311" si="36">SUM(H305:H310)</f>
        <v>0.19</v>
      </c>
      <c r="I311" s="88">
        <f t="shared" si="36"/>
        <v>18</v>
      </c>
      <c r="J311" s="88">
        <f t="shared" si="36"/>
        <v>12.19</v>
      </c>
      <c r="K311" s="88">
        <f t="shared" si="36"/>
        <v>389.09</v>
      </c>
      <c r="L311" s="88">
        <f t="shared" si="36"/>
        <v>229.78999999999996</v>
      </c>
      <c r="M311" s="88">
        <f t="shared" si="36"/>
        <v>60.190000000000005</v>
      </c>
      <c r="N311" s="88">
        <f t="shared" si="36"/>
        <v>4.1999999999999993</v>
      </c>
      <c r="P311" s="25"/>
    </row>
    <row r="312" spans="1:16" x14ac:dyDescent="0.25">
      <c r="A312" s="243"/>
      <c r="B312" s="2"/>
      <c r="C312" s="11"/>
      <c r="D312" s="11"/>
      <c r="E312" s="11"/>
      <c r="F312" s="11"/>
      <c r="G312" s="11"/>
      <c r="H312" s="2"/>
      <c r="I312" s="2"/>
      <c r="J312" s="26"/>
      <c r="K312" s="2"/>
      <c r="L312" s="2"/>
      <c r="M312" s="2"/>
      <c r="N312" s="2"/>
    </row>
    <row r="313" spans="1:16" x14ac:dyDescent="0.25">
      <c r="A313" s="243"/>
      <c r="B313" s="8" t="s">
        <v>870</v>
      </c>
      <c r="C313" s="11"/>
      <c r="D313" s="11"/>
      <c r="E313" s="11"/>
      <c r="F313" s="11"/>
      <c r="G313" s="11"/>
      <c r="H313" s="2"/>
      <c r="I313" s="2"/>
      <c r="J313" s="26"/>
      <c r="K313" s="2"/>
      <c r="L313" s="2"/>
      <c r="M313" s="2"/>
      <c r="N313" s="2"/>
    </row>
    <row r="314" spans="1:16" s="231" customFormat="1" x14ac:dyDescent="0.25">
      <c r="A314" s="242">
        <v>320.31200000000001</v>
      </c>
      <c r="B314" s="234" t="s">
        <v>915</v>
      </c>
      <c r="C314" s="11">
        <v>100</v>
      </c>
      <c r="D314" s="11">
        <v>0.7</v>
      </c>
      <c r="E314" s="11">
        <v>0.1</v>
      </c>
      <c r="F314" s="11">
        <v>1.9</v>
      </c>
      <c r="G314" s="11">
        <v>16</v>
      </c>
      <c r="H314" s="234">
        <v>0.04</v>
      </c>
      <c r="I314" s="234">
        <v>7</v>
      </c>
      <c r="J314" s="26">
        <v>0</v>
      </c>
      <c r="K314" s="234">
        <v>34</v>
      </c>
      <c r="L314" s="234">
        <v>30</v>
      </c>
      <c r="M314" s="234">
        <v>14</v>
      </c>
      <c r="N314" s="234">
        <v>0.5</v>
      </c>
    </row>
    <row r="315" spans="1:16" x14ac:dyDescent="0.25">
      <c r="A315" s="242">
        <v>53</v>
      </c>
      <c r="B315" s="2" t="s">
        <v>766</v>
      </c>
      <c r="C315" s="11">
        <v>300</v>
      </c>
      <c r="D315" s="11">
        <v>7.46</v>
      </c>
      <c r="E315" s="11">
        <v>9.85</v>
      </c>
      <c r="F315" s="11">
        <v>22.07</v>
      </c>
      <c r="G315" s="11">
        <v>205.18</v>
      </c>
      <c r="H315" s="2">
        <v>1.88</v>
      </c>
      <c r="I315" s="2">
        <v>5.18</v>
      </c>
      <c r="J315" s="2">
        <v>0</v>
      </c>
      <c r="K315" s="2">
        <v>11.35</v>
      </c>
      <c r="L315" s="2">
        <v>40.409999999999997</v>
      </c>
      <c r="M315" s="2">
        <v>16.91</v>
      </c>
      <c r="N315" s="2">
        <v>2.9</v>
      </c>
    </row>
    <row r="316" spans="1:16" x14ac:dyDescent="0.25">
      <c r="A316" s="254">
        <v>212</v>
      </c>
      <c r="B316" s="2" t="s">
        <v>887</v>
      </c>
      <c r="C316" s="11">
        <v>255</v>
      </c>
      <c r="D316" s="11">
        <v>31.91</v>
      </c>
      <c r="E316" s="11">
        <v>30.97</v>
      </c>
      <c r="F316" s="11">
        <v>23.03</v>
      </c>
      <c r="G316" s="11">
        <v>500.94</v>
      </c>
      <c r="H316" s="2">
        <v>0.44</v>
      </c>
      <c r="I316" s="2">
        <v>55</v>
      </c>
      <c r="J316" s="26">
        <v>88.77</v>
      </c>
      <c r="K316" s="2">
        <v>21.12</v>
      </c>
      <c r="L316" s="2">
        <v>373.75</v>
      </c>
      <c r="M316" s="2">
        <v>43.7</v>
      </c>
      <c r="N316" s="2">
        <v>6.52</v>
      </c>
      <c r="P316" s="25"/>
    </row>
    <row r="317" spans="1:16" s="231" customFormat="1" x14ac:dyDescent="0.25">
      <c r="A317" s="243">
        <v>359</v>
      </c>
      <c r="B317" s="234" t="s">
        <v>711</v>
      </c>
      <c r="C317" s="11">
        <v>200</v>
      </c>
      <c r="D317" s="93">
        <v>0.48</v>
      </c>
      <c r="E317" s="93">
        <v>0.25</v>
      </c>
      <c r="F317" s="93">
        <v>26.81</v>
      </c>
      <c r="G317" s="93">
        <v>110.96</v>
      </c>
      <c r="H317" s="74">
        <v>0.03</v>
      </c>
      <c r="I317" s="74">
        <v>39.6</v>
      </c>
      <c r="J317" s="74">
        <v>0</v>
      </c>
      <c r="K317" s="74">
        <v>28.11</v>
      </c>
      <c r="L317" s="74">
        <v>18.190000000000001</v>
      </c>
      <c r="M317" s="74">
        <v>11.45</v>
      </c>
      <c r="N317" s="74">
        <v>1.1000000000000001</v>
      </c>
      <c r="O317" s="232"/>
    </row>
    <row r="318" spans="1:16" s="231" customFormat="1" x14ac:dyDescent="0.25">
      <c r="A318" s="254">
        <v>350</v>
      </c>
      <c r="B318" s="16" t="s">
        <v>1017</v>
      </c>
      <c r="C318" s="11">
        <v>200</v>
      </c>
      <c r="D318" s="11">
        <v>5.8</v>
      </c>
      <c r="E318" s="11">
        <v>5</v>
      </c>
      <c r="F318" s="11">
        <v>8</v>
      </c>
      <c r="G318" s="93">
        <v>112.24</v>
      </c>
      <c r="H318" s="234">
        <v>0.08</v>
      </c>
      <c r="I318" s="234">
        <v>1.4</v>
      </c>
      <c r="J318" s="26">
        <v>40</v>
      </c>
      <c r="K318" s="234">
        <v>240</v>
      </c>
      <c r="L318" s="234">
        <v>180</v>
      </c>
      <c r="M318" s="234">
        <v>28</v>
      </c>
      <c r="N318" s="234">
        <v>0.2</v>
      </c>
    </row>
    <row r="319" spans="1:16" x14ac:dyDescent="0.25">
      <c r="A319" s="245" t="s">
        <v>927</v>
      </c>
      <c r="B319" s="16" t="s">
        <v>875</v>
      </c>
      <c r="C319" s="49">
        <v>150</v>
      </c>
      <c r="D319" s="49">
        <v>4.5599999999999996</v>
      </c>
      <c r="E319" s="49">
        <v>0.48</v>
      </c>
      <c r="F319" s="49">
        <v>28.92</v>
      </c>
      <c r="G319" s="49">
        <v>139.79</v>
      </c>
      <c r="H319" s="16">
        <v>7.0000000000000007E-2</v>
      </c>
      <c r="I319" s="16">
        <v>0</v>
      </c>
      <c r="J319" s="27">
        <v>0</v>
      </c>
      <c r="K319" s="16">
        <v>12</v>
      </c>
      <c r="L319" s="16">
        <v>38.4</v>
      </c>
      <c r="M319" s="16">
        <v>8.4</v>
      </c>
      <c r="N319" s="16">
        <v>0.72</v>
      </c>
    </row>
    <row r="320" spans="1:16" x14ac:dyDescent="0.25">
      <c r="A320" s="242" t="s">
        <v>927</v>
      </c>
      <c r="B320" s="2" t="s">
        <v>874</v>
      </c>
      <c r="C320" s="11">
        <v>100</v>
      </c>
      <c r="D320" s="11">
        <v>1.96</v>
      </c>
      <c r="E320" s="11">
        <v>0.42</v>
      </c>
      <c r="F320" s="11">
        <v>17.29</v>
      </c>
      <c r="G320" s="11">
        <v>66.5</v>
      </c>
      <c r="H320" s="2">
        <v>0.04</v>
      </c>
      <c r="I320" s="2">
        <v>0</v>
      </c>
      <c r="J320" s="26">
        <v>0</v>
      </c>
      <c r="K320" s="2">
        <v>8.4</v>
      </c>
      <c r="L320" s="2">
        <v>37.1</v>
      </c>
      <c r="M320" s="2">
        <v>8.4</v>
      </c>
      <c r="N320" s="2">
        <v>1.1200000000000001</v>
      </c>
    </row>
    <row r="321" spans="1:14" x14ac:dyDescent="0.25">
      <c r="A321" s="243"/>
      <c r="B321" s="10" t="s">
        <v>896</v>
      </c>
      <c r="C321" s="2"/>
      <c r="D321" s="88">
        <f t="shared" ref="D321:F321" si="37">SUM(D314:D320)</f>
        <v>52.87</v>
      </c>
      <c r="E321" s="88">
        <f t="shared" si="37"/>
        <v>47.07</v>
      </c>
      <c r="F321" s="88">
        <f t="shared" si="37"/>
        <v>128.02000000000001</v>
      </c>
      <c r="G321" s="88">
        <f>SUM(G314:G320)</f>
        <v>1151.6100000000001</v>
      </c>
      <c r="H321" s="88">
        <f t="shared" ref="H321:N321" si="38">SUM(H314:H320)</f>
        <v>2.5799999999999996</v>
      </c>
      <c r="I321" s="88">
        <f t="shared" si="38"/>
        <v>108.18</v>
      </c>
      <c r="J321" s="88">
        <f t="shared" si="38"/>
        <v>128.76999999999998</v>
      </c>
      <c r="K321" s="88">
        <f t="shared" si="38"/>
        <v>354.97999999999996</v>
      </c>
      <c r="L321" s="88">
        <f>SUM(L314:L320)</f>
        <v>717.84999999999991</v>
      </c>
      <c r="M321" s="88">
        <f t="shared" si="38"/>
        <v>130.86000000000001</v>
      </c>
      <c r="N321" s="88">
        <f t="shared" si="38"/>
        <v>13.059999999999999</v>
      </c>
    </row>
    <row r="322" spans="1:14" x14ac:dyDescent="0.25">
      <c r="A322" s="243"/>
      <c r="B322" s="10" t="s">
        <v>897</v>
      </c>
      <c r="C322" s="2"/>
      <c r="D322" s="10">
        <f t="shared" ref="D322:F322" si="39">D311+D321</f>
        <v>73.839999999999989</v>
      </c>
      <c r="E322" s="10">
        <f t="shared" si="39"/>
        <v>67.3</v>
      </c>
      <c r="F322" s="10">
        <f t="shared" si="39"/>
        <v>214.49</v>
      </c>
      <c r="G322" s="10">
        <f>G311+G321</f>
        <v>1749.1000000000001</v>
      </c>
      <c r="H322" s="10">
        <f t="shared" ref="H322:N322" si="40">H311+H321</f>
        <v>2.7699999999999996</v>
      </c>
      <c r="I322" s="10">
        <f t="shared" si="40"/>
        <v>126.18</v>
      </c>
      <c r="J322" s="10">
        <f t="shared" si="40"/>
        <v>140.95999999999998</v>
      </c>
      <c r="K322" s="10">
        <f t="shared" si="40"/>
        <v>744.06999999999994</v>
      </c>
      <c r="L322" s="10">
        <f t="shared" si="40"/>
        <v>947.63999999999987</v>
      </c>
      <c r="M322" s="10">
        <f t="shared" si="40"/>
        <v>191.05</v>
      </c>
      <c r="N322" s="10">
        <f t="shared" si="40"/>
        <v>17.259999999999998</v>
      </c>
    </row>
    <row r="323" spans="1:14" x14ac:dyDescent="0.25">
      <c r="A323" s="262"/>
      <c r="B323" s="84"/>
      <c r="C323" s="32"/>
      <c r="D323" s="84"/>
      <c r="E323" s="84"/>
      <c r="F323" s="84"/>
      <c r="G323" s="84"/>
      <c r="H323" s="84"/>
      <c r="I323" s="84"/>
      <c r="J323" s="87"/>
      <c r="K323" s="84"/>
      <c r="L323" s="84"/>
      <c r="M323" s="84"/>
      <c r="N323" s="84"/>
    </row>
    <row r="324" spans="1:14" x14ac:dyDescent="0.25">
      <c r="A324" s="262"/>
      <c r="B324" s="84"/>
      <c r="C324" s="32"/>
      <c r="D324" s="84"/>
      <c r="E324" s="84"/>
      <c r="F324" s="84"/>
      <c r="G324" s="84"/>
      <c r="H324" s="84"/>
      <c r="I324" s="84"/>
      <c r="J324" s="87"/>
      <c r="K324" s="84"/>
      <c r="L324" s="84"/>
      <c r="M324" s="84"/>
      <c r="N324" s="84"/>
    </row>
    <row r="325" spans="1:14" x14ac:dyDescent="0.25">
      <c r="A325" s="262"/>
      <c r="B325" s="84"/>
      <c r="C325" s="32"/>
      <c r="D325" s="84"/>
      <c r="E325" s="84"/>
      <c r="F325" s="84"/>
      <c r="G325" s="84"/>
      <c r="H325" s="84"/>
      <c r="I325" s="84"/>
      <c r="J325" s="87"/>
      <c r="K325" s="84"/>
      <c r="L325" s="84"/>
      <c r="M325" s="84"/>
      <c r="N325" s="84"/>
    </row>
    <row r="326" spans="1:14" x14ac:dyDescent="0.25">
      <c r="A326" s="262"/>
      <c r="B326" s="84"/>
      <c r="C326" s="32"/>
      <c r="D326" s="84"/>
      <c r="E326" s="84"/>
      <c r="F326" s="84"/>
      <c r="G326" s="84"/>
      <c r="H326" s="84"/>
      <c r="I326" s="84"/>
      <c r="J326" s="87"/>
      <c r="K326" s="84"/>
      <c r="L326" s="84"/>
      <c r="M326" s="84"/>
      <c r="N326" s="84"/>
    </row>
    <row r="327" spans="1:14" x14ac:dyDescent="0.25">
      <c r="A327" s="249"/>
      <c r="B327" s="1"/>
      <c r="C327" s="1"/>
      <c r="D327" s="14"/>
      <c r="E327" s="14"/>
      <c r="F327" s="14"/>
      <c r="G327" s="1"/>
      <c r="H327" s="1"/>
      <c r="I327" s="1"/>
      <c r="J327" s="36"/>
      <c r="K327" s="1"/>
      <c r="L327" s="1"/>
      <c r="M327" s="1"/>
      <c r="N327" s="1"/>
    </row>
    <row r="328" spans="1:14" x14ac:dyDescent="0.25">
      <c r="A328" s="249"/>
      <c r="B328" s="1"/>
      <c r="C328" s="1"/>
      <c r="D328" s="14"/>
      <c r="E328" s="14"/>
      <c r="F328" s="14"/>
      <c r="G328" s="1"/>
      <c r="H328" s="1"/>
      <c r="I328" s="1"/>
      <c r="J328" s="36"/>
      <c r="K328" s="1"/>
      <c r="L328" s="1"/>
      <c r="M328" s="1"/>
      <c r="N328" s="1"/>
    </row>
    <row r="329" spans="1:14" x14ac:dyDescent="0.25">
      <c r="A329" s="249"/>
      <c r="B329" s="1"/>
      <c r="C329" s="1"/>
      <c r="D329" s="14"/>
      <c r="E329" s="14"/>
      <c r="F329" s="14"/>
      <c r="G329" s="1"/>
      <c r="H329" s="1"/>
      <c r="I329" s="1"/>
      <c r="J329" s="36"/>
      <c r="K329" s="1"/>
      <c r="L329" s="1"/>
      <c r="M329" s="1"/>
      <c r="N329" s="1"/>
    </row>
    <row r="330" spans="1:14" x14ac:dyDescent="0.25">
      <c r="A330" s="249"/>
      <c r="B330" s="1"/>
      <c r="C330" s="1"/>
      <c r="D330" s="14"/>
      <c r="E330" s="14"/>
      <c r="F330" s="14"/>
      <c r="G330" s="1"/>
      <c r="H330" s="1"/>
      <c r="I330" s="1"/>
      <c r="J330" s="36"/>
      <c r="K330" s="1"/>
      <c r="L330" s="1"/>
      <c r="M330" s="1"/>
      <c r="N330" s="1"/>
    </row>
    <row r="331" spans="1:14" x14ac:dyDescent="0.25">
      <c r="A331" s="305" t="s">
        <v>1098</v>
      </c>
      <c r="B331" s="305"/>
      <c r="C331" s="305"/>
      <c r="D331" s="305"/>
      <c r="E331" s="305"/>
      <c r="F331" s="305"/>
      <c r="G331" s="305"/>
      <c r="H331" s="305"/>
      <c r="I331" s="305"/>
      <c r="J331" s="305"/>
      <c r="K331" s="305"/>
      <c r="L331" s="305"/>
      <c r="M331" s="305"/>
      <c r="N331" s="305"/>
    </row>
    <row r="332" spans="1:14" x14ac:dyDescent="0.25">
      <c r="A332" s="300" t="s">
        <v>1099</v>
      </c>
      <c r="B332" s="300"/>
      <c r="C332" s="300"/>
      <c r="D332" s="300"/>
      <c r="E332" s="300"/>
      <c r="F332" s="300"/>
      <c r="G332" s="300"/>
      <c r="H332" s="300"/>
      <c r="I332" s="300"/>
      <c r="J332" s="300"/>
      <c r="K332" s="300"/>
      <c r="L332" s="300"/>
      <c r="M332" s="300"/>
      <c r="N332" s="300"/>
    </row>
    <row r="333" spans="1:14" x14ac:dyDescent="0.25">
      <c r="A333" s="305" t="s">
        <v>1100</v>
      </c>
      <c r="B333" s="305"/>
      <c r="C333" s="305"/>
      <c r="D333" s="305"/>
      <c r="E333" s="305"/>
      <c r="F333" s="305"/>
      <c r="G333" s="305"/>
      <c r="H333" s="305"/>
      <c r="I333" s="305"/>
      <c r="J333" s="305"/>
      <c r="K333" s="305"/>
      <c r="L333" s="305"/>
      <c r="M333" s="305"/>
      <c r="N333" s="305"/>
    </row>
    <row r="334" spans="1:14" x14ac:dyDescent="0.25">
      <c r="A334" s="303" t="s">
        <v>1071</v>
      </c>
      <c r="B334" s="303"/>
      <c r="C334" s="303"/>
      <c r="D334" s="304"/>
      <c r="E334" s="304"/>
      <c r="F334" s="304"/>
      <c r="G334" s="303"/>
      <c r="H334" s="304"/>
      <c r="I334" s="304"/>
      <c r="J334" s="304"/>
      <c r="K334" s="304"/>
      <c r="L334" s="304"/>
      <c r="M334" s="304"/>
      <c r="N334" s="304"/>
    </row>
    <row r="335" spans="1:14" x14ac:dyDescent="0.25">
      <c r="A335" s="246" t="s">
        <v>859</v>
      </c>
      <c r="B335" s="5" t="s">
        <v>848</v>
      </c>
      <c r="C335" s="301" t="s">
        <v>849</v>
      </c>
      <c r="D335" s="308" t="s">
        <v>861</v>
      </c>
      <c r="E335" s="309"/>
      <c r="F335" s="310"/>
      <c r="G335" s="5" t="s">
        <v>850</v>
      </c>
      <c r="H335" s="308" t="s">
        <v>860</v>
      </c>
      <c r="I335" s="309"/>
      <c r="J335" s="309"/>
      <c r="K335" s="309" t="s">
        <v>854</v>
      </c>
      <c r="L335" s="309"/>
      <c r="M335" s="309"/>
      <c r="N335" s="309"/>
    </row>
    <row r="336" spans="1:14" x14ac:dyDescent="0.25">
      <c r="A336" s="247" t="s">
        <v>866</v>
      </c>
      <c r="B336" s="3"/>
      <c r="C336" s="307"/>
      <c r="D336" s="6" t="s">
        <v>862</v>
      </c>
      <c r="E336" s="4" t="s">
        <v>863</v>
      </c>
      <c r="F336" s="12" t="s">
        <v>864</v>
      </c>
      <c r="G336" s="7" t="s">
        <v>865</v>
      </c>
      <c r="H336" s="6" t="s">
        <v>851</v>
      </c>
      <c r="I336" s="4" t="s">
        <v>852</v>
      </c>
      <c r="J336" s="28" t="s">
        <v>853</v>
      </c>
      <c r="K336" s="4" t="s">
        <v>855</v>
      </c>
      <c r="L336" s="4" t="s">
        <v>856</v>
      </c>
      <c r="M336" s="4" t="s">
        <v>857</v>
      </c>
      <c r="N336" s="4" t="s">
        <v>858</v>
      </c>
    </row>
    <row r="337" spans="1:16" x14ac:dyDescent="0.25">
      <c r="A337" s="248"/>
      <c r="B337" s="9" t="s">
        <v>868</v>
      </c>
      <c r="C337" s="3"/>
      <c r="D337" s="13"/>
      <c r="E337" s="4"/>
      <c r="F337" s="4"/>
      <c r="G337" s="3"/>
      <c r="H337" s="2"/>
      <c r="I337" s="2"/>
      <c r="J337" s="26"/>
      <c r="K337" s="2"/>
      <c r="L337" s="2"/>
      <c r="M337" s="2"/>
      <c r="N337" s="2"/>
    </row>
    <row r="338" spans="1:16" s="231" customFormat="1" x14ac:dyDescent="0.25">
      <c r="A338" s="266">
        <v>302</v>
      </c>
      <c r="B338" s="211" t="s">
        <v>121</v>
      </c>
      <c r="C338" s="222">
        <v>50</v>
      </c>
      <c r="D338" s="222">
        <v>1.1399999999999999</v>
      </c>
      <c r="E338" s="222">
        <v>3.79</v>
      </c>
      <c r="F338" s="222">
        <v>6.81</v>
      </c>
      <c r="G338" s="222">
        <v>59.79</v>
      </c>
      <c r="H338" s="211">
        <v>0.01</v>
      </c>
      <c r="I338" s="211">
        <v>3.3</v>
      </c>
      <c r="J338" s="211">
        <v>0</v>
      </c>
      <c r="K338" s="211">
        <v>19.5</v>
      </c>
      <c r="L338" s="211">
        <v>29.5</v>
      </c>
      <c r="M338" s="211">
        <v>9</v>
      </c>
      <c r="N338" s="211">
        <v>3.3</v>
      </c>
      <c r="O338" s="230"/>
      <c r="P338" s="230"/>
    </row>
    <row r="339" spans="1:16" s="231" customFormat="1" x14ac:dyDescent="0.25">
      <c r="A339" s="243">
        <v>277</v>
      </c>
      <c r="B339" s="234" t="s">
        <v>713</v>
      </c>
      <c r="C339" s="11">
        <v>180</v>
      </c>
      <c r="D339" s="11">
        <v>10.47</v>
      </c>
      <c r="E339" s="11">
        <v>6.52</v>
      </c>
      <c r="F339" s="11">
        <v>54</v>
      </c>
      <c r="G339" s="11">
        <v>316.56</v>
      </c>
      <c r="H339" s="234">
        <v>0.14000000000000001</v>
      </c>
      <c r="I339" s="234">
        <v>0</v>
      </c>
      <c r="J339" s="234">
        <v>0</v>
      </c>
      <c r="K339" s="234">
        <v>21.6</v>
      </c>
      <c r="L339" s="234">
        <v>129.6</v>
      </c>
      <c r="M339" s="234">
        <v>88.2</v>
      </c>
      <c r="N339" s="234">
        <v>2.88</v>
      </c>
    </row>
    <row r="340" spans="1:16" s="231" customFormat="1" x14ac:dyDescent="0.25">
      <c r="A340" s="242">
        <v>236</v>
      </c>
      <c r="B340" s="234" t="s">
        <v>932</v>
      </c>
      <c r="C340" s="11" t="s">
        <v>916</v>
      </c>
      <c r="D340" s="11">
        <v>10.44</v>
      </c>
      <c r="E340" s="11">
        <v>15.47</v>
      </c>
      <c r="F340" s="11">
        <v>10.76</v>
      </c>
      <c r="G340" s="11">
        <v>223.6</v>
      </c>
      <c r="H340" s="234">
        <v>7.0000000000000007E-2</v>
      </c>
      <c r="I340" s="234">
        <v>0</v>
      </c>
      <c r="J340" s="26">
        <v>20</v>
      </c>
      <c r="K340" s="234">
        <v>19.07</v>
      </c>
      <c r="L340" s="234">
        <v>169.6</v>
      </c>
      <c r="M340" s="234">
        <v>22.5</v>
      </c>
      <c r="N340" s="234">
        <v>2.56</v>
      </c>
    </row>
    <row r="341" spans="1:16" s="231" customFormat="1" x14ac:dyDescent="0.25">
      <c r="A341" s="242">
        <v>365</v>
      </c>
      <c r="B341" s="234" t="s">
        <v>880</v>
      </c>
      <c r="C341" s="11">
        <v>200</v>
      </c>
      <c r="D341" s="93">
        <v>1</v>
      </c>
      <c r="E341" s="93">
        <v>0.2</v>
      </c>
      <c r="F341" s="93">
        <v>0</v>
      </c>
      <c r="G341" s="93">
        <v>36</v>
      </c>
      <c r="H341" s="74">
        <v>0.02</v>
      </c>
      <c r="I341" s="93">
        <v>4</v>
      </c>
      <c r="J341" s="93">
        <v>0</v>
      </c>
      <c r="K341" s="93">
        <v>14</v>
      </c>
      <c r="L341" s="93">
        <v>14</v>
      </c>
      <c r="M341" s="93">
        <v>8</v>
      </c>
      <c r="N341" s="93">
        <v>2.8</v>
      </c>
      <c r="O341" s="232"/>
      <c r="P341" s="232"/>
    </row>
    <row r="342" spans="1:16" x14ac:dyDescent="0.25">
      <c r="A342" s="252" t="s">
        <v>927</v>
      </c>
      <c r="B342" s="237" t="s">
        <v>874</v>
      </c>
      <c r="C342" s="54">
        <v>30</v>
      </c>
      <c r="D342" s="54">
        <v>1.4</v>
      </c>
      <c r="E342" s="54">
        <v>0.3</v>
      </c>
      <c r="F342" s="54">
        <v>12.35</v>
      </c>
      <c r="G342" s="54">
        <v>47.5</v>
      </c>
      <c r="H342" s="237">
        <v>0.02</v>
      </c>
      <c r="I342" s="237">
        <v>0</v>
      </c>
      <c r="J342" s="71">
        <v>0</v>
      </c>
      <c r="K342" s="237">
        <v>6</v>
      </c>
      <c r="L342" s="237">
        <v>26.5</v>
      </c>
      <c r="M342" s="237">
        <v>6</v>
      </c>
      <c r="N342" s="237">
        <v>0.8</v>
      </c>
    </row>
    <row r="343" spans="1:16" x14ac:dyDescent="0.25">
      <c r="A343" s="242" t="s">
        <v>927</v>
      </c>
      <c r="B343" s="234" t="s">
        <v>873</v>
      </c>
      <c r="C343" s="11">
        <v>50</v>
      </c>
      <c r="D343" s="11">
        <v>3.04</v>
      </c>
      <c r="E343" s="11">
        <v>0.32</v>
      </c>
      <c r="F343" s="11">
        <v>19.28</v>
      </c>
      <c r="G343" s="234">
        <v>93.18</v>
      </c>
      <c r="H343" s="234">
        <v>0.05</v>
      </c>
      <c r="I343" s="234">
        <v>0</v>
      </c>
      <c r="J343" s="26">
        <v>0</v>
      </c>
      <c r="K343" s="234">
        <v>8</v>
      </c>
      <c r="L343" s="234">
        <v>35.200000000000003</v>
      </c>
      <c r="M343" s="234">
        <v>5.6</v>
      </c>
      <c r="N343" s="234">
        <v>0.48</v>
      </c>
    </row>
    <row r="344" spans="1:16" x14ac:dyDescent="0.25">
      <c r="A344" s="242"/>
      <c r="B344" s="10" t="s">
        <v>895</v>
      </c>
      <c r="C344" s="11"/>
      <c r="D344" s="95">
        <f t="shared" ref="D344:F344" si="41">SUM(D338:D343)</f>
        <v>27.49</v>
      </c>
      <c r="E344" s="95">
        <f t="shared" si="41"/>
        <v>26.6</v>
      </c>
      <c r="F344" s="95">
        <f t="shared" si="41"/>
        <v>103.2</v>
      </c>
      <c r="G344" s="95">
        <f>SUM(G338:G343)</f>
        <v>776.63000000000011</v>
      </c>
      <c r="H344" s="95">
        <f t="shared" ref="H344:N344" si="42">SUM(H338:H343)</f>
        <v>0.31</v>
      </c>
      <c r="I344" s="95">
        <f t="shared" si="42"/>
        <v>7.3</v>
      </c>
      <c r="J344" s="95">
        <f t="shared" si="42"/>
        <v>20</v>
      </c>
      <c r="K344" s="95">
        <f t="shared" si="42"/>
        <v>88.17</v>
      </c>
      <c r="L344" s="95">
        <f t="shared" si="42"/>
        <v>404.4</v>
      </c>
      <c r="M344" s="95">
        <f t="shared" si="42"/>
        <v>139.29999999999998</v>
      </c>
      <c r="N344" s="95">
        <f t="shared" si="42"/>
        <v>12.82</v>
      </c>
    </row>
    <row r="345" spans="1:16" x14ac:dyDescent="0.25">
      <c r="A345" s="242"/>
      <c r="B345" s="8" t="s">
        <v>870</v>
      </c>
      <c r="C345" s="11"/>
      <c r="D345" s="11"/>
      <c r="E345" s="11"/>
      <c r="F345" s="11"/>
      <c r="G345" s="11"/>
      <c r="H345" s="2"/>
      <c r="I345" s="2"/>
      <c r="J345" s="26"/>
      <c r="K345" s="2"/>
      <c r="L345" s="2"/>
      <c r="M345" s="2"/>
      <c r="N345" s="2"/>
    </row>
    <row r="346" spans="1:16" s="231" customFormat="1" x14ac:dyDescent="0.25">
      <c r="A346" s="242">
        <v>320.31200000000001</v>
      </c>
      <c r="B346" s="234" t="s">
        <v>915</v>
      </c>
      <c r="C346" s="11">
        <v>100</v>
      </c>
      <c r="D346" s="11">
        <v>0.7</v>
      </c>
      <c r="E346" s="11">
        <v>0.1</v>
      </c>
      <c r="F346" s="11">
        <v>1.9</v>
      </c>
      <c r="G346" s="11">
        <v>16</v>
      </c>
      <c r="H346" s="234">
        <v>0.04</v>
      </c>
      <c r="I346" s="234">
        <v>7</v>
      </c>
      <c r="J346" s="26">
        <v>0</v>
      </c>
      <c r="K346" s="234">
        <v>34</v>
      </c>
      <c r="L346" s="234">
        <v>30</v>
      </c>
      <c r="M346" s="234">
        <v>14</v>
      </c>
      <c r="N346" s="234">
        <v>0.5</v>
      </c>
    </row>
    <row r="347" spans="1:16" s="231" customFormat="1" x14ac:dyDescent="0.25">
      <c r="A347" s="252">
        <v>38</v>
      </c>
      <c r="B347" s="237" t="s">
        <v>917</v>
      </c>
      <c r="C347" s="11">
        <v>300</v>
      </c>
      <c r="D347" s="11">
        <v>3.39</v>
      </c>
      <c r="E347" s="11">
        <v>3.43</v>
      </c>
      <c r="F347" s="11">
        <v>26.11</v>
      </c>
      <c r="G347" s="11">
        <v>91.14</v>
      </c>
      <c r="H347" s="234">
        <v>0.17</v>
      </c>
      <c r="I347" s="234">
        <v>28.57</v>
      </c>
      <c r="J347" s="234">
        <v>19.8</v>
      </c>
      <c r="K347" s="234">
        <v>40.700000000000003</v>
      </c>
      <c r="L347" s="234">
        <v>117.31</v>
      </c>
      <c r="M347" s="234">
        <v>46.26</v>
      </c>
      <c r="N347" s="234">
        <v>1.86</v>
      </c>
      <c r="O347" s="232"/>
      <c r="P347" s="236"/>
    </row>
    <row r="348" spans="1:16" s="274" customFormat="1" x14ac:dyDescent="0.25">
      <c r="A348" s="257">
        <v>272</v>
      </c>
      <c r="B348" s="17" t="s">
        <v>833</v>
      </c>
      <c r="C348" s="49">
        <v>250</v>
      </c>
      <c r="D348" s="49">
        <v>21.96</v>
      </c>
      <c r="E348" s="49">
        <v>27.97</v>
      </c>
      <c r="F348" s="49">
        <v>26</v>
      </c>
      <c r="G348" s="94">
        <v>440.81</v>
      </c>
      <c r="H348" s="16">
        <v>0.25</v>
      </c>
      <c r="I348" s="16">
        <v>38.64</v>
      </c>
      <c r="J348" s="16">
        <v>34</v>
      </c>
      <c r="K348" s="16">
        <v>46.55</v>
      </c>
      <c r="L348" s="16">
        <v>293.37</v>
      </c>
      <c r="M348" s="16">
        <v>69.91</v>
      </c>
      <c r="N348" s="16">
        <v>3.47</v>
      </c>
      <c r="O348" s="271"/>
      <c r="P348" s="271"/>
    </row>
    <row r="349" spans="1:16" x14ac:dyDescent="0.25">
      <c r="A349" s="242">
        <v>363</v>
      </c>
      <c r="B349" s="2" t="s">
        <v>884</v>
      </c>
      <c r="C349" s="11">
        <v>200</v>
      </c>
      <c r="D349" s="11">
        <v>0.4</v>
      </c>
      <c r="E349" s="11">
        <v>0.2</v>
      </c>
      <c r="F349" s="11">
        <v>23.8</v>
      </c>
      <c r="G349" s="11">
        <v>100</v>
      </c>
      <c r="H349" s="2">
        <v>0</v>
      </c>
      <c r="I349" s="2">
        <v>110</v>
      </c>
      <c r="J349" s="2">
        <v>0</v>
      </c>
      <c r="K349" s="2">
        <v>14</v>
      </c>
      <c r="L349" s="2">
        <v>2</v>
      </c>
      <c r="M349" s="2">
        <v>4</v>
      </c>
      <c r="N349" s="2">
        <v>0.6</v>
      </c>
      <c r="O349" s="1"/>
      <c r="P349" s="1"/>
    </row>
    <row r="350" spans="1:16" s="231" customFormat="1" x14ac:dyDescent="0.25">
      <c r="A350" s="254">
        <v>350</v>
      </c>
      <c r="B350" s="16" t="s">
        <v>1017</v>
      </c>
      <c r="C350" s="11">
        <v>200</v>
      </c>
      <c r="D350" s="11">
        <v>5.8</v>
      </c>
      <c r="E350" s="11">
        <v>5</v>
      </c>
      <c r="F350" s="11">
        <v>8</v>
      </c>
      <c r="G350" s="93">
        <v>112.24</v>
      </c>
      <c r="H350" s="234">
        <v>0.08</v>
      </c>
      <c r="I350" s="234">
        <v>1.4</v>
      </c>
      <c r="J350" s="26">
        <v>40</v>
      </c>
      <c r="K350" s="234">
        <v>240</v>
      </c>
      <c r="L350" s="234">
        <v>180</v>
      </c>
      <c r="M350" s="234">
        <v>28</v>
      </c>
      <c r="N350" s="234">
        <v>0.2</v>
      </c>
    </row>
    <row r="351" spans="1:16" x14ac:dyDescent="0.25">
      <c r="A351" s="245" t="s">
        <v>927</v>
      </c>
      <c r="B351" s="16" t="s">
        <v>875</v>
      </c>
      <c r="C351" s="49">
        <v>150</v>
      </c>
      <c r="D351" s="49">
        <v>4.5599999999999996</v>
      </c>
      <c r="E351" s="49">
        <v>0.48</v>
      </c>
      <c r="F351" s="49">
        <v>28.92</v>
      </c>
      <c r="G351" s="49">
        <v>139.79</v>
      </c>
      <c r="H351" s="16">
        <v>7.0000000000000007E-2</v>
      </c>
      <c r="I351" s="16">
        <v>0</v>
      </c>
      <c r="J351" s="27">
        <v>0</v>
      </c>
      <c r="K351" s="16">
        <v>12</v>
      </c>
      <c r="L351" s="16">
        <v>38.4</v>
      </c>
      <c r="M351" s="16">
        <v>8.4</v>
      </c>
      <c r="N351" s="16">
        <v>0.72</v>
      </c>
    </row>
    <row r="352" spans="1:16" x14ac:dyDescent="0.25">
      <c r="A352" s="242" t="s">
        <v>927</v>
      </c>
      <c r="B352" s="2" t="s">
        <v>874</v>
      </c>
      <c r="C352" s="11">
        <v>100</v>
      </c>
      <c r="D352" s="11">
        <v>1.96</v>
      </c>
      <c r="E352" s="11">
        <v>0.42</v>
      </c>
      <c r="F352" s="11">
        <v>17.29</v>
      </c>
      <c r="G352" s="11">
        <v>66.5</v>
      </c>
      <c r="H352" s="2">
        <v>0.04</v>
      </c>
      <c r="I352" s="2">
        <v>0</v>
      </c>
      <c r="J352" s="26">
        <v>0</v>
      </c>
      <c r="K352" s="2">
        <v>8.4</v>
      </c>
      <c r="L352" s="2">
        <v>37.1</v>
      </c>
      <c r="M352" s="2">
        <v>8.4</v>
      </c>
      <c r="N352" s="2">
        <v>1.1200000000000001</v>
      </c>
    </row>
    <row r="353" spans="1:16" x14ac:dyDescent="0.25">
      <c r="A353" s="242"/>
      <c r="B353" s="10" t="s">
        <v>896</v>
      </c>
      <c r="C353" s="2"/>
      <c r="D353" s="10">
        <f>SUM(D346:D352)</f>
        <v>38.770000000000003</v>
      </c>
      <c r="E353" s="10">
        <f t="shared" ref="E353:N353" si="43">SUM(E346:E352)</f>
        <v>37.6</v>
      </c>
      <c r="F353" s="10">
        <f t="shared" si="43"/>
        <v>132.02000000000001</v>
      </c>
      <c r="G353" s="10">
        <f t="shared" si="43"/>
        <v>966.48</v>
      </c>
      <c r="H353" s="10">
        <f t="shared" si="43"/>
        <v>0.65000000000000013</v>
      </c>
      <c r="I353" s="10">
        <f t="shared" si="43"/>
        <v>185.61</v>
      </c>
      <c r="J353" s="10">
        <f t="shared" si="43"/>
        <v>93.8</v>
      </c>
      <c r="K353" s="10">
        <f t="shared" si="43"/>
        <v>395.65</v>
      </c>
      <c r="L353" s="10">
        <f>SUM(L346:L352)</f>
        <v>698.18000000000006</v>
      </c>
      <c r="M353" s="10">
        <f t="shared" si="43"/>
        <v>178.97</v>
      </c>
      <c r="N353" s="10">
        <f t="shared" si="43"/>
        <v>8.4699999999999989</v>
      </c>
    </row>
    <row r="354" spans="1:16" x14ac:dyDescent="0.25">
      <c r="A354" s="243"/>
      <c r="B354" s="10" t="s">
        <v>897</v>
      </c>
      <c r="C354" s="2"/>
      <c r="D354" s="10">
        <f>D344+D353</f>
        <v>66.260000000000005</v>
      </c>
      <c r="E354" s="10">
        <f t="shared" ref="E354:N354" si="44">E344+E353</f>
        <v>64.2</v>
      </c>
      <c r="F354" s="10">
        <f t="shared" si="44"/>
        <v>235.22000000000003</v>
      </c>
      <c r="G354" s="10">
        <f t="shared" si="44"/>
        <v>1743.1100000000001</v>
      </c>
      <c r="H354" s="10">
        <f t="shared" si="44"/>
        <v>0.96000000000000019</v>
      </c>
      <c r="I354" s="10">
        <f t="shared" si="44"/>
        <v>192.91000000000003</v>
      </c>
      <c r="J354" s="10">
        <f t="shared" si="44"/>
        <v>113.8</v>
      </c>
      <c r="K354" s="10">
        <f t="shared" si="44"/>
        <v>483.82</v>
      </c>
      <c r="L354" s="10">
        <f t="shared" si="44"/>
        <v>1102.58</v>
      </c>
      <c r="M354" s="10">
        <f t="shared" si="44"/>
        <v>318.27</v>
      </c>
      <c r="N354" s="10">
        <f t="shared" si="44"/>
        <v>21.29</v>
      </c>
      <c r="P354" s="25"/>
    </row>
    <row r="355" spans="1:16" x14ac:dyDescent="0.25">
      <c r="A355" s="262"/>
      <c r="B355" s="84"/>
      <c r="C355" s="32"/>
      <c r="D355" s="84"/>
      <c r="E355" s="84"/>
      <c r="F355" s="84"/>
      <c r="G355" s="84"/>
      <c r="H355" s="84"/>
      <c r="I355" s="84"/>
      <c r="J355" s="87"/>
      <c r="K355" s="84"/>
      <c r="L355" s="84"/>
      <c r="M355" s="84"/>
      <c r="N355" s="84"/>
      <c r="P355" s="25"/>
    </row>
    <row r="356" spans="1:16" x14ac:dyDescent="0.25">
      <c r="A356" s="262"/>
      <c r="B356" s="84"/>
      <c r="C356" s="32"/>
      <c r="D356" s="84"/>
      <c r="E356" s="84"/>
      <c r="F356" s="84"/>
      <c r="G356" s="84"/>
      <c r="H356" s="84"/>
      <c r="I356" s="84"/>
      <c r="J356" s="87"/>
      <c r="K356" s="84"/>
      <c r="L356" s="84"/>
      <c r="M356" s="84"/>
      <c r="N356" s="84"/>
      <c r="P356" s="25"/>
    </row>
    <row r="357" spans="1:16" x14ac:dyDescent="0.25">
      <c r="A357" s="262"/>
      <c r="B357" s="84"/>
      <c r="C357" s="32"/>
      <c r="D357" s="84"/>
      <c r="E357" s="84"/>
      <c r="F357" s="84"/>
      <c r="G357" s="84"/>
      <c r="H357" s="84"/>
      <c r="I357" s="84"/>
      <c r="J357" s="87"/>
      <c r="K357" s="84"/>
      <c r="L357" s="84"/>
      <c r="M357" s="84"/>
      <c r="N357" s="84"/>
      <c r="P357" s="25"/>
    </row>
    <row r="358" spans="1:16" x14ac:dyDescent="0.25">
      <c r="A358" s="262"/>
      <c r="B358" s="84"/>
      <c r="C358" s="32"/>
      <c r="D358" s="84"/>
      <c r="E358" s="84"/>
      <c r="F358" s="84"/>
      <c r="G358" s="84"/>
      <c r="H358" s="84"/>
      <c r="I358" s="84"/>
      <c r="J358" s="87"/>
      <c r="K358" s="84"/>
      <c r="L358" s="84"/>
      <c r="M358" s="84"/>
      <c r="N358" s="84"/>
      <c r="P358" s="25"/>
    </row>
    <row r="359" spans="1:16" x14ac:dyDescent="0.25">
      <c r="A359" s="262"/>
      <c r="B359" s="96"/>
      <c r="C359" s="32"/>
      <c r="D359" s="84"/>
      <c r="E359" s="84"/>
      <c r="F359" s="84"/>
      <c r="G359" s="84"/>
      <c r="H359" s="84"/>
      <c r="I359" s="84"/>
      <c r="J359" s="87"/>
      <c r="K359" s="84"/>
      <c r="L359" s="84"/>
      <c r="M359" s="84"/>
      <c r="N359" s="84"/>
      <c r="P359" s="25"/>
    </row>
    <row r="360" spans="1:16" x14ac:dyDescent="0.25">
      <c r="A360" s="262"/>
      <c r="B360" s="84"/>
      <c r="C360" s="32"/>
      <c r="D360" s="84"/>
      <c r="E360" s="84"/>
      <c r="F360" s="84"/>
      <c r="G360" s="84"/>
      <c r="H360" s="84"/>
      <c r="I360" s="84"/>
      <c r="J360" s="87"/>
      <c r="K360" s="84"/>
      <c r="L360" s="84"/>
      <c r="M360" s="84"/>
      <c r="N360" s="84"/>
      <c r="P360" s="25"/>
    </row>
    <row r="361" spans="1:16" x14ac:dyDescent="0.25">
      <c r="A361" s="262"/>
      <c r="B361" s="84"/>
      <c r="C361" s="32"/>
      <c r="D361" s="84"/>
      <c r="E361" s="84"/>
      <c r="F361" s="84"/>
      <c r="G361" s="84"/>
      <c r="H361" s="84"/>
      <c r="I361" s="84"/>
      <c r="J361" s="87"/>
      <c r="K361" s="84"/>
      <c r="L361" s="84"/>
      <c r="M361" s="84"/>
      <c r="N361" s="84"/>
      <c r="P361" s="25"/>
    </row>
    <row r="362" spans="1:16" x14ac:dyDescent="0.25">
      <c r="A362" s="262"/>
      <c r="B362" s="84"/>
      <c r="C362" s="32"/>
      <c r="D362" s="84"/>
      <c r="E362" s="84"/>
      <c r="F362" s="84"/>
      <c r="G362" s="84"/>
      <c r="H362" s="84"/>
      <c r="I362" s="84"/>
      <c r="J362" s="87"/>
      <c r="K362" s="84"/>
      <c r="L362" s="84"/>
      <c r="M362" s="84"/>
      <c r="N362" s="84"/>
      <c r="P362" s="25"/>
    </row>
    <row r="363" spans="1:16" x14ac:dyDescent="0.25">
      <c r="A363" s="262"/>
      <c r="B363" s="84"/>
      <c r="C363" s="32"/>
      <c r="D363" s="84"/>
      <c r="E363" s="84"/>
      <c r="F363" s="84"/>
      <c r="G363" s="84"/>
      <c r="H363" s="84"/>
      <c r="I363" s="84"/>
      <c r="J363" s="87"/>
      <c r="K363" s="84"/>
      <c r="L363" s="84"/>
      <c r="M363" s="84"/>
      <c r="N363" s="84"/>
      <c r="P363" s="25"/>
    </row>
    <row r="364" spans="1:16" x14ac:dyDescent="0.25">
      <c r="A364" s="305" t="s">
        <v>1101</v>
      </c>
      <c r="B364" s="305"/>
      <c r="C364" s="305"/>
      <c r="D364" s="305"/>
      <c r="E364" s="305"/>
      <c r="F364" s="305"/>
      <c r="G364" s="305"/>
      <c r="H364" s="305"/>
      <c r="I364" s="305"/>
      <c r="J364" s="305"/>
      <c r="K364" s="305"/>
      <c r="L364" s="305"/>
      <c r="M364" s="305"/>
      <c r="N364" s="305"/>
    </row>
    <row r="365" spans="1:16" x14ac:dyDescent="0.25">
      <c r="A365" s="300" t="s">
        <v>1102</v>
      </c>
      <c r="B365" s="300"/>
      <c r="C365" s="300"/>
      <c r="D365" s="300"/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</row>
    <row r="366" spans="1:16" x14ac:dyDescent="0.25">
      <c r="A366" s="305" t="s">
        <v>1088</v>
      </c>
      <c r="B366" s="305"/>
      <c r="C366" s="305"/>
      <c r="D366" s="305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</row>
    <row r="367" spans="1:16" x14ac:dyDescent="0.25">
      <c r="A367" s="303" t="s">
        <v>1071</v>
      </c>
      <c r="B367" s="303"/>
      <c r="C367" s="303"/>
      <c r="D367" s="304"/>
      <c r="E367" s="304"/>
      <c r="F367" s="304"/>
      <c r="G367" s="303"/>
      <c r="H367" s="304"/>
      <c r="I367" s="304"/>
      <c r="J367" s="304"/>
      <c r="K367" s="304"/>
      <c r="L367" s="304"/>
      <c r="M367" s="304"/>
      <c r="N367" s="304"/>
    </row>
    <row r="368" spans="1:16" x14ac:dyDescent="0.25">
      <c r="A368" s="246" t="s">
        <v>859</v>
      </c>
      <c r="B368" s="5" t="s">
        <v>848</v>
      </c>
      <c r="C368" s="301" t="s">
        <v>849</v>
      </c>
      <c r="D368" s="308" t="s">
        <v>861</v>
      </c>
      <c r="E368" s="309"/>
      <c r="F368" s="310"/>
      <c r="G368" s="246" t="s">
        <v>850</v>
      </c>
      <c r="H368" s="308" t="s">
        <v>860</v>
      </c>
      <c r="I368" s="309"/>
      <c r="J368" s="309"/>
      <c r="K368" s="309" t="s">
        <v>854</v>
      </c>
      <c r="L368" s="309"/>
      <c r="M368" s="309"/>
      <c r="N368" s="309"/>
    </row>
    <row r="369" spans="1:74" x14ac:dyDescent="0.25">
      <c r="A369" s="247" t="s">
        <v>866</v>
      </c>
      <c r="B369" s="3"/>
      <c r="C369" s="307"/>
      <c r="D369" s="6" t="s">
        <v>862</v>
      </c>
      <c r="E369" s="4" t="s">
        <v>863</v>
      </c>
      <c r="F369" s="12" t="s">
        <v>864</v>
      </c>
      <c r="G369" s="7" t="s">
        <v>865</v>
      </c>
      <c r="H369" s="6" t="s">
        <v>851</v>
      </c>
      <c r="I369" s="4" t="s">
        <v>852</v>
      </c>
      <c r="J369" s="28" t="s">
        <v>853</v>
      </c>
      <c r="K369" s="4" t="s">
        <v>855</v>
      </c>
      <c r="L369" s="4" t="s">
        <v>856</v>
      </c>
      <c r="M369" s="4" t="s">
        <v>857</v>
      </c>
      <c r="N369" s="4" t="s">
        <v>858</v>
      </c>
    </row>
    <row r="370" spans="1:74" x14ac:dyDescent="0.25">
      <c r="A370" s="248"/>
      <c r="B370" s="9" t="s">
        <v>868</v>
      </c>
      <c r="C370" s="3"/>
      <c r="D370" s="13"/>
      <c r="E370" s="4"/>
      <c r="F370" s="4"/>
      <c r="G370" s="3"/>
      <c r="H370" s="2"/>
      <c r="I370" s="2"/>
      <c r="J370" s="26"/>
      <c r="K370" s="2"/>
      <c r="L370" s="2"/>
      <c r="M370" s="2"/>
      <c r="N370" s="2"/>
    </row>
    <row r="371" spans="1:74" x14ac:dyDescent="0.25">
      <c r="A371" s="248"/>
      <c r="B371" s="3"/>
      <c r="C371" s="34"/>
      <c r="D371" s="280"/>
      <c r="E371" s="11"/>
      <c r="F371" s="11"/>
      <c r="G371" s="3"/>
      <c r="H371" s="2"/>
      <c r="I371" s="2"/>
      <c r="J371" s="26"/>
      <c r="K371" s="2"/>
      <c r="L371" s="2"/>
      <c r="M371" s="2"/>
      <c r="N371" s="2"/>
    </row>
    <row r="372" spans="1:74" x14ac:dyDescent="0.25">
      <c r="A372" s="243">
        <v>184</v>
      </c>
      <c r="B372" s="2" t="s">
        <v>933</v>
      </c>
      <c r="C372" s="11">
        <v>140</v>
      </c>
      <c r="D372" s="11">
        <v>15.42</v>
      </c>
      <c r="E372" s="11">
        <v>13.47</v>
      </c>
      <c r="F372" s="11">
        <v>5.61</v>
      </c>
      <c r="G372" s="2">
        <v>205.32</v>
      </c>
      <c r="H372" s="2">
        <v>0.17</v>
      </c>
      <c r="I372" s="2">
        <v>4.2300000000000004</v>
      </c>
      <c r="J372" s="26">
        <v>47.18</v>
      </c>
      <c r="K372" s="2">
        <v>89.1</v>
      </c>
      <c r="L372" s="2">
        <v>320.39999999999998</v>
      </c>
      <c r="M372" s="2">
        <v>85.21</v>
      </c>
      <c r="N372" s="2">
        <v>1.94</v>
      </c>
    </row>
    <row r="373" spans="1:74" x14ac:dyDescent="0.25">
      <c r="A373" s="245">
        <v>309</v>
      </c>
      <c r="B373" s="2" t="s">
        <v>881</v>
      </c>
      <c r="C373" s="11">
        <v>180</v>
      </c>
      <c r="D373" s="11">
        <v>3.83</v>
      </c>
      <c r="E373" s="11">
        <v>7.27</v>
      </c>
      <c r="F373" s="11">
        <v>27.95</v>
      </c>
      <c r="G373" s="19">
        <v>192.54</v>
      </c>
      <c r="H373" s="2">
        <v>0.25</v>
      </c>
      <c r="I373" s="2">
        <v>40.68</v>
      </c>
      <c r="J373" s="26">
        <v>36.6</v>
      </c>
      <c r="K373" s="2">
        <v>56.7</v>
      </c>
      <c r="L373" s="2">
        <v>146.63999999999999</v>
      </c>
      <c r="M373" s="2">
        <v>50.81</v>
      </c>
      <c r="N373" s="2">
        <v>1.85</v>
      </c>
    </row>
    <row r="374" spans="1:74" s="231" customFormat="1" x14ac:dyDescent="0.25">
      <c r="A374" s="242">
        <v>368</v>
      </c>
      <c r="B374" s="234" t="s">
        <v>714</v>
      </c>
      <c r="C374" s="11">
        <v>200</v>
      </c>
      <c r="D374" s="11">
        <v>0</v>
      </c>
      <c r="E374" s="11">
        <v>0</v>
      </c>
      <c r="F374" s="11">
        <v>11.28</v>
      </c>
      <c r="G374" s="11">
        <v>45.12</v>
      </c>
      <c r="H374" s="11">
        <v>0</v>
      </c>
      <c r="I374" s="11">
        <v>0</v>
      </c>
      <c r="J374" s="11">
        <v>0</v>
      </c>
      <c r="K374" s="11">
        <v>6</v>
      </c>
      <c r="L374" s="11">
        <v>4</v>
      </c>
      <c r="M374" s="11">
        <v>3</v>
      </c>
      <c r="N374" s="11">
        <v>0.4</v>
      </c>
      <c r="P374" s="235"/>
    </row>
    <row r="375" spans="1:74" s="62" customFormat="1" x14ac:dyDescent="0.25">
      <c r="A375" s="252" t="s">
        <v>927</v>
      </c>
      <c r="B375" s="42" t="s">
        <v>874</v>
      </c>
      <c r="C375" s="54">
        <v>30</v>
      </c>
      <c r="D375" s="54">
        <v>1.4</v>
      </c>
      <c r="E375" s="54">
        <v>0.3</v>
      </c>
      <c r="F375" s="54">
        <v>12.35</v>
      </c>
      <c r="G375" s="42">
        <v>47.5</v>
      </c>
      <c r="H375" s="42">
        <v>0.02</v>
      </c>
      <c r="I375" s="42">
        <v>0</v>
      </c>
      <c r="J375" s="71">
        <v>0</v>
      </c>
      <c r="K375" s="42">
        <v>6</v>
      </c>
      <c r="L375" s="42">
        <v>26.5</v>
      </c>
      <c r="M375" s="42">
        <v>6</v>
      </c>
      <c r="N375" s="42">
        <v>0.8</v>
      </c>
      <c r="P375" s="25"/>
    </row>
    <row r="376" spans="1:74" x14ac:dyDescent="0.25">
      <c r="A376" s="242" t="s">
        <v>927</v>
      </c>
      <c r="B376" s="2" t="s">
        <v>873</v>
      </c>
      <c r="C376" s="11">
        <v>50</v>
      </c>
      <c r="D376" s="11">
        <v>3.04</v>
      </c>
      <c r="E376" s="11">
        <v>0.32</v>
      </c>
      <c r="F376" s="11">
        <v>19.28</v>
      </c>
      <c r="G376" s="2">
        <v>93.18</v>
      </c>
      <c r="H376" s="2">
        <v>0.05</v>
      </c>
      <c r="I376" s="2">
        <v>0</v>
      </c>
      <c r="J376" s="26">
        <v>0</v>
      </c>
      <c r="K376" s="2">
        <v>8</v>
      </c>
      <c r="L376" s="2">
        <v>35.200000000000003</v>
      </c>
      <c r="M376" s="2">
        <v>5.6</v>
      </c>
      <c r="N376" s="2">
        <v>0.48</v>
      </c>
    </row>
    <row r="377" spans="1:74" x14ac:dyDescent="0.25">
      <c r="A377" s="242" t="s">
        <v>929</v>
      </c>
      <c r="B377" s="2" t="s">
        <v>908</v>
      </c>
      <c r="C377" s="11">
        <v>200</v>
      </c>
      <c r="D377" s="11">
        <v>0.8</v>
      </c>
      <c r="E377" s="11">
        <v>0.8</v>
      </c>
      <c r="F377" s="11">
        <v>19.600000000000001</v>
      </c>
      <c r="G377" s="2">
        <v>94</v>
      </c>
      <c r="H377" s="2">
        <v>0.06</v>
      </c>
      <c r="I377" s="2">
        <v>20</v>
      </c>
      <c r="J377" s="26">
        <v>0</v>
      </c>
      <c r="K377" s="2">
        <v>16</v>
      </c>
      <c r="L377" s="2">
        <v>22</v>
      </c>
      <c r="M377" s="2">
        <v>18</v>
      </c>
      <c r="N377" s="2">
        <v>4.4000000000000004</v>
      </c>
    </row>
    <row r="378" spans="1:74" x14ac:dyDescent="0.25">
      <c r="A378" s="242"/>
      <c r="B378" s="10" t="s">
        <v>895</v>
      </c>
      <c r="C378" s="11"/>
      <c r="D378" s="88">
        <f>SUM(D371:D377)</f>
        <v>24.49</v>
      </c>
      <c r="E378" s="88">
        <f t="shared" ref="E378:N378" si="45">SUM(E371:E377)</f>
        <v>22.160000000000004</v>
      </c>
      <c r="F378" s="88">
        <f t="shared" si="45"/>
        <v>96.07</v>
      </c>
      <c r="G378" s="10">
        <f t="shared" si="45"/>
        <v>677.66000000000008</v>
      </c>
      <c r="H378" s="10">
        <f t="shared" si="45"/>
        <v>0.55000000000000004</v>
      </c>
      <c r="I378" s="10">
        <f t="shared" si="45"/>
        <v>64.91</v>
      </c>
      <c r="J378" s="10">
        <f t="shared" si="45"/>
        <v>83.78</v>
      </c>
      <c r="K378" s="10">
        <f t="shared" si="45"/>
        <v>181.8</v>
      </c>
      <c r="L378" s="10">
        <f t="shared" si="45"/>
        <v>554.74</v>
      </c>
      <c r="M378" s="10">
        <f t="shared" si="45"/>
        <v>168.61999999999998</v>
      </c>
      <c r="N378" s="10">
        <f t="shared" si="45"/>
        <v>9.870000000000001</v>
      </c>
    </row>
    <row r="379" spans="1:74" x14ac:dyDescent="0.25">
      <c r="A379" s="242"/>
      <c r="B379" s="8" t="s">
        <v>870</v>
      </c>
      <c r="C379" s="11"/>
      <c r="D379" s="11"/>
      <c r="E379" s="11"/>
      <c r="F379" s="11"/>
      <c r="G379" s="2"/>
      <c r="H379" s="2"/>
      <c r="I379" s="2"/>
      <c r="J379" s="26"/>
      <c r="K379" s="2"/>
      <c r="L379" s="2"/>
      <c r="M379" s="2"/>
      <c r="N379" s="2"/>
    </row>
    <row r="380" spans="1:74" x14ac:dyDescent="0.25">
      <c r="A380" s="242">
        <v>320.31200000000001</v>
      </c>
      <c r="B380" s="2" t="s">
        <v>915</v>
      </c>
      <c r="C380" s="11">
        <v>100</v>
      </c>
      <c r="D380" s="11">
        <v>0.7</v>
      </c>
      <c r="E380" s="11">
        <v>0.1</v>
      </c>
      <c r="F380" s="11">
        <v>1.9</v>
      </c>
      <c r="G380" s="11">
        <v>16</v>
      </c>
      <c r="H380" s="2">
        <v>0.04</v>
      </c>
      <c r="I380" s="2">
        <v>7</v>
      </c>
      <c r="J380" s="26">
        <v>0</v>
      </c>
      <c r="K380" s="2">
        <v>34</v>
      </c>
      <c r="L380" s="2">
        <v>30</v>
      </c>
      <c r="M380" s="2">
        <v>14</v>
      </c>
      <c r="N380" s="2">
        <v>0.5</v>
      </c>
    </row>
    <row r="381" spans="1:74" x14ac:dyDescent="0.25">
      <c r="A381" s="242">
        <v>52</v>
      </c>
      <c r="B381" s="198" t="s">
        <v>1008</v>
      </c>
      <c r="C381" s="11">
        <v>300</v>
      </c>
      <c r="D381" s="11">
        <v>11.71</v>
      </c>
      <c r="E381" s="11">
        <v>8.18</v>
      </c>
      <c r="F381" s="11">
        <v>22.81</v>
      </c>
      <c r="G381" s="11">
        <v>210.12</v>
      </c>
      <c r="H381" s="2">
        <v>0.04</v>
      </c>
      <c r="I381" s="2">
        <v>28.14</v>
      </c>
      <c r="J381" s="2">
        <v>30</v>
      </c>
      <c r="K381" s="2">
        <v>34.69</v>
      </c>
      <c r="L381" s="2">
        <v>247.96</v>
      </c>
      <c r="M381" s="2">
        <v>56.71</v>
      </c>
      <c r="N381" s="2">
        <v>3.62</v>
      </c>
    </row>
    <row r="382" spans="1:74" s="231" customFormat="1" x14ac:dyDescent="0.25">
      <c r="A382" s="242">
        <v>252</v>
      </c>
      <c r="B382" s="234" t="s">
        <v>157</v>
      </c>
      <c r="C382" s="92">
        <v>100</v>
      </c>
      <c r="D382" s="92">
        <v>15.72</v>
      </c>
      <c r="E382" s="92">
        <v>17.760000000000002</v>
      </c>
      <c r="F382" s="92">
        <v>10.73</v>
      </c>
      <c r="G382" s="23">
        <v>265.45</v>
      </c>
      <c r="H382" s="23">
        <v>0.09</v>
      </c>
      <c r="I382" s="23">
        <v>0.8</v>
      </c>
      <c r="J382" s="35">
        <v>40</v>
      </c>
      <c r="K382" s="23">
        <v>57.92</v>
      </c>
      <c r="L382" s="23">
        <v>107.84</v>
      </c>
      <c r="M382" s="23">
        <v>29.95</v>
      </c>
      <c r="N382" s="23">
        <v>0</v>
      </c>
    </row>
    <row r="383" spans="1:74" s="229" customFormat="1" x14ac:dyDescent="0.25">
      <c r="A383" s="260">
        <v>283</v>
      </c>
      <c r="B383" s="226" t="s">
        <v>153</v>
      </c>
      <c r="C383" s="275">
        <v>180</v>
      </c>
      <c r="D383" s="276">
        <v>5.22</v>
      </c>
      <c r="E383" s="276">
        <v>6.3</v>
      </c>
      <c r="F383" s="276">
        <v>41.22</v>
      </c>
      <c r="G383" s="276">
        <v>243</v>
      </c>
      <c r="H383" s="276">
        <v>0.05</v>
      </c>
      <c r="I383" s="276">
        <v>0</v>
      </c>
      <c r="J383" s="276">
        <v>0</v>
      </c>
      <c r="K383" s="276">
        <v>34.200000000000003</v>
      </c>
      <c r="L383" s="277">
        <v>181.8</v>
      </c>
      <c r="M383" s="276">
        <v>25.2</v>
      </c>
      <c r="N383" s="276">
        <v>1.08</v>
      </c>
      <c r="O383" s="238"/>
      <c r="P383" s="238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</row>
    <row r="384" spans="1:74" s="231" customFormat="1" x14ac:dyDescent="0.25">
      <c r="A384" s="243">
        <v>368</v>
      </c>
      <c r="B384" s="295" t="s">
        <v>714</v>
      </c>
      <c r="C384" s="11">
        <v>200</v>
      </c>
      <c r="D384" s="93">
        <v>0</v>
      </c>
      <c r="E384" s="93">
        <v>0</v>
      </c>
      <c r="F384" s="93">
        <v>11.28</v>
      </c>
      <c r="G384" s="93">
        <v>45.12</v>
      </c>
      <c r="H384" s="93">
        <v>0</v>
      </c>
      <c r="I384" s="93">
        <v>0</v>
      </c>
      <c r="J384" s="93">
        <v>0</v>
      </c>
      <c r="K384" s="93">
        <v>6</v>
      </c>
      <c r="L384" s="93">
        <v>4</v>
      </c>
      <c r="M384" s="93">
        <v>3</v>
      </c>
      <c r="N384" s="93">
        <v>0.4</v>
      </c>
      <c r="O384" s="238"/>
      <c r="P384" s="238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/>
      <c r="BV384" s="62"/>
    </row>
    <row r="385" spans="1:17" x14ac:dyDescent="0.25">
      <c r="A385" s="245" t="s">
        <v>927</v>
      </c>
      <c r="B385" s="16" t="s">
        <v>875</v>
      </c>
      <c r="C385" s="49">
        <v>150</v>
      </c>
      <c r="D385" s="49">
        <v>4.5599999999999996</v>
      </c>
      <c r="E385" s="49">
        <v>0.48</v>
      </c>
      <c r="F385" s="49">
        <v>28.92</v>
      </c>
      <c r="G385" s="49">
        <v>139.79</v>
      </c>
      <c r="H385" s="16">
        <v>7.0000000000000007E-2</v>
      </c>
      <c r="I385" s="16">
        <v>0</v>
      </c>
      <c r="J385" s="27">
        <v>0</v>
      </c>
      <c r="K385" s="16">
        <v>12</v>
      </c>
      <c r="L385" s="16">
        <v>38.4</v>
      </c>
      <c r="M385" s="16">
        <v>8.4</v>
      </c>
      <c r="N385" s="16">
        <v>0.72</v>
      </c>
    </row>
    <row r="386" spans="1:17" x14ac:dyDescent="0.25">
      <c r="A386" s="242" t="s">
        <v>927</v>
      </c>
      <c r="B386" s="2" t="s">
        <v>874</v>
      </c>
      <c r="C386" s="11">
        <v>100</v>
      </c>
      <c r="D386" s="11">
        <v>1.96</v>
      </c>
      <c r="E386" s="11">
        <v>0.42</v>
      </c>
      <c r="F386" s="11">
        <v>17.29</v>
      </c>
      <c r="G386" s="11">
        <v>66.5</v>
      </c>
      <c r="H386" s="2">
        <v>0.04</v>
      </c>
      <c r="I386" s="2">
        <v>0</v>
      </c>
      <c r="J386" s="26">
        <v>0</v>
      </c>
      <c r="K386" s="2">
        <v>8.4</v>
      </c>
      <c r="L386" s="2">
        <v>37.1</v>
      </c>
      <c r="M386" s="2">
        <v>8.4</v>
      </c>
      <c r="N386" s="2">
        <v>1.1200000000000001</v>
      </c>
    </row>
    <row r="387" spans="1:17" x14ac:dyDescent="0.25">
      <c r="A387" s="243"/>
      <c r="B387" s="10" t="s">
        <v>896</v>
      </c>
      <c r="C387" s="2"/>
      <c r="D387" s="10">
        <f>SUM(D380:D386)</f>
        <v>39.870000000000005</v>
      </c>
      <c r="E387" s="10">
        <f t="shared" ref="E387:N387" si="46">SUM(E380:E386)</f>
        <v>33.239999999999995</v>
      </c>
      <c r="F387" s="10">
        <f t="shared" si="46"/>
        <v>134.15</v>
      </c>
      <c r="G387" s="10">
        <f t="shared" si="46"/>
        <v>985.9799999999999</v>
      </c>
      <c r="H387" s="10">
        <f t="shared" si="46"/>
        <v>0.32999999999999996</v>
      </c>
      <c r="I387" s="10">
        <f t="shared" si="46"/>
        <v>35.94</v>
      </c>
      <c r="J387" s="10">
        <f t="shared" si="46"/>
        <v>70</v>
      </c>
      <c r="K387" s="10">
        <f t="shared" si="46"/>
        <v>187.21</v>
      </c>
      <c r="L387" s="10">
        <f t="shared" si="46"/>
        <v>647.10000000000014</v>
      </c>
      <c r="M387" s="10">
        <f t="shared" si="46"/>
        <v>145.66000000000003</v>
      </c>
      <c r="N387" s="10">
        <f t="shared" si="46"/>
        <v>7.44</v>
      </c>
    </row>
    <row r="388" spans="1:17" x14ac:dyDescent="0.25">
      <c r="A388" s="243"/>
      <c r="B388" s="10" t="s">
        <v>897</v>
      </c>
      <c r="C388" s="2"/>
      <c r="D388" s="10">
        <f t="shared" ref="D388:F388" si="47">D378+D387</f>
        <v>64.36</v>
      </c>
      <c r="E388" s="10">
        <f t="shared" si="47"/>
        <v>55.4</v>
      </c>
      <c r="F388" s="10">
        <f t="shared" si="47"/>
        <v>230.22</v>
      </c>
      <c r="G388" s="10">
        <f>G378+G387</f>
        <v>1663.6399999999999</v>
      </c>
      <c r="H388" s="10">
        <f t="shared" ref="H388:N388" si="48">H378+H387</f>
        <v>0.88</v>
      </c>
      <c r="I388" s="10">
        <f t="shared" si="48"/>
        <v>100.85</v>
      </c>
      <c r="J388" s="10">
        <f t="shared" si="48"/>
        <v>153.78</v>
      </c>
      <c r="K388" s="10">
        <f t="shared" si="48"/>
        <v>369.01</v>
      </c>
      <c r="L388" s="10">
        <f t="shared" si="48"/>
        <v>1201.8400000000001</v>
      </c>
      <c r="M388" s="10">
        <f t="shared" si="48"/>
        <v>314.27999999999997</v>
      </c>
      <c r="N388" s="10">
        <f t="shared" si="48"/>
        <v>17.310000000000002</v>
      </c>
    </row>
    <row r="389" spans="1:17" ht="20.25" customHeight="1" x14ac:dyDescent="0.25">
      <c r="A389" s="267"/>
      <c r="B389" s="10" t="s">
        <v>229</v>
      </c>
      <c r="C389" s="2"/>
      <c r="D389" s="292">
        <f t="shared" ref="D389:F389" si="49">D24+D58+D92+D122+D158+D192+D224+D256+D289+D322+D354+D388</f>
        <v>2396.31</v>
      </c>
      <c r="E389" s="292">
        <f t="shared" si="49"/>
        <v>1706.8800000000003</v>
      </c>
      <c r="F389" s="292">
        <f t="shared" si="49"/>
        <v>7091.3000000000011</v>
      </c>
      <c r="G389" s="278">
        <f>(G24+G58+G92+G122+G158+G192+G224+G256+G289+G322+G354+G388)/12</f>
        <v>4711.7425000000003</v>
      </c>
      <c r="H389" s="278">
        <f t="shared" ref="H389:N389" si="50">(H24+H58+H92+H122+H158+H192+H224+H256+H289+H322+H354+H388)/12</f>
        <v>3.8008333333333333</v>
      </c>
      <c r="I389" s="293">
        <f t="shared" si="50"/>
        <v>201.56749999999997</v>
      </c>
      <c r="J389" s="293">
        <f t="shared" si="50"/>
        <v>246.2741666666667</v>
      </c>
      <c r="K389" s="293">
        <f t="shared" ref="K389" si="51">(K24+K58+K92+K122+K158+K192+K224+K256+K289+K322+K354+K388)/12</f>
        <v>1460.0083333333332</v>
      </c>
      <c r="L389" s="293">
        <f t="shared" ref="L389" si="52">(L24+L58+L92+L122+L158+L192+L224+L256+L289+L322+L354+L388)/12</f>
        <v>1092.1308333333334</v>
      </c>
      <c r="M389" s="293">
        <f t="shared" si="50"/>
        <v>323.75166666666672</v>
      </c>
      <c r="N389" s="278">
        <f t="shared" si="50"/>
        <v>41.277500000000003</v>
      </c>
    </row>
    <row r="390" spans="1:17" x14ac:dyDescent="0.25">
      <c r="A390" s="268"/>
      <c r="B390" s="84"/>
      <c r="C390" s="84"/>
      <c r="D390" s="85"/>
      <c r="E390" s="85"/>
      <c r="F390" s="85"/>
      <c r="G390" s="84"/>
      <c r="H390" s="84"/>
      <c r="I390" s="84"/>
      <c r="J390" s="84"/>
      <c r="K390" s="84"/>
      <c r="L390" s="84"/>
      <c r="M390" s="84"/>
      <c r="N390" s="84"/>
      <c r="Q390" s="25"/>
    </row>
    <row r="391" spans="1:17" x14ac:dyDescent="0.25">
      <c r="A391" s="269"/>
      <c r="B391" s="45"/>
      <c r="C391" s="45"/>
      <c r="D391" s="45"/>
      <c r="E391" s="45"/>
      <c r="F391" s="45"/>
      <c r="G391" s="45"/>
      <c r="H391" s="45"/>
      <c r="I391" s="45"/>
      <c r="J391" s="86"/>
      <c r="K391" s="45"/>
      <c r="L391" s="45"/>
      <c r="M391" s="45"/>
      <c r="N391" s="45"/>
    </row>
  </sheetData>
  <mergeCells count="96">
    <mergeCell ref="A167:N167"/>
    <mergeCell ref="A168:N168"/>
    <mergeCell ref="A169:N169"/>
    <mergeCell ref="C170:C171"/>
    <mergeCell ref="D170:F170"/>
    <mergeCell ref="H170:J170"/>
    <mergeCell ref="K170:N170"/>
    <mergeCell ref="A333:N333"/>
    <mergeCell ref="H335:J335"/>
    <mergeCell ref="K335:N335"/>
    <mergeCell ref="C368:C369"/>
    <mergeCell ref="A367:N367"/>
    <mergeCell ref="D368:F368"/>
    <mergeCell ref="H368:J368"/>
    <mergeCell ref="K368:N368"/>
    <mergeCell ref="A366:N366"/>
    <mergeCell ref="C335:C336"/>
    <mergeCell ref="D335:F335"/>
    <mergeCell ref="A364:N364"/>
    <mergeCell ref="A365:N365"/>
    <mergeCell ref="A334:N334"/>
    <mergeCell ref="A332:N332"/>
    <mergeCell ref="D302:F302"/>
    <mergeCell ref="H302:J302"/>
    <mergeCell ref="K302:N302"/>
    <mergeCell ref="C302:C303"/>
    <mergeCell ref="A331:N331"/>
    <mergeCell ref="A301:N301"/>
    <mergeCell ref="C269:C270"/>
    <mergeCell ref="D269:F269"/>
    <mergeCell ref="H269:J269"/>
    <mergeCell ref="K269:N269"/>
    <mergeCell ref="A268:N268"/>
    <mergeCell ref="A298:N298"/>
    <mergeCell ref="A299:N299"/>
    <mergeCell ref="A300:N300"/>
    <mergeCell ref="A232:N232"/>
    <mergeCell ref="A234:N234"/>
    <mergeCell ref="A235:N235"/>
    <mergeCell ref="A267:N267"/>
    <mergeCell ref="A265:N265"/>
    <mergeCell ref="A266:N266"/>
    <mergeCell ref="D236:F236"/>
    <mergeCell ref="H236:J236"/>
    <mergeCell ref="A233:N233"/>
    <mergeCell ref="K203:N203"/>
    <mergeCell ref="K236:N236"/>
    <mergeCell ref="C236:C237"/>
    <mergeCell ref="A101:N101"/>
    <mergeCell ref="A134:N134"/>
    <mergeCell ref="A136:N136"/>
    <mergeCell ref="A201:N201"/>
    <mergeCell ref="D203:F203"/>
    <mergeCell ref="H203:J203"/>
    <mergeCell ref="A199:N199"/>
    <mergeCell ref="A202:N202"/>
    <mergeCell ref="D137:F137"/>
    <mergeCell ref="H137:J137"/>
    <mergeCell ref="A135:N135"/>
    <mergeCell ref="K137:N137"/>
    <mergeCell ref="A200:N200"/>
    <mergeCell ref="C137:C138"/>
    <mergeCell ref="C203:C204"/>
    <mergeCell ref="A166:N166"/>
    <mergeCell ref="K38:N38"/>
    <mergeCell ref="A133:N133"/>
    <mergeCell ref="A67:N67"/>
    <mergeCell ref="C104:C105"/>
    <mergeCell ref="A69:N69"/>
    <mergeCell ref="A102:N102"/>
    <mergeCell ref="A103:N103"/>
    <mergeCell ref="D104:F104"/>
    <mergeCell ref="A68:N68"/>
    <mergeCell ref="H104:J104"/>
    <mergeCell ref="K104:N104"/>
    <mergeCell ref="C71:C72"/>
    <mergeCell ref="A70:N70"/>
    <mergeCell ref="D71:F71"/>
    <mergeCell ref="H71:J71"/>
    <mergeCell ref="K71:N71"/>
    <mergeCell ref="A100:N100"/>
    <mergeCell ref="A36:N36"/>
    <mergeCell ref="C38:C39"/>
    <mergeCell ref="A37:N37"/>
    <mergeCell ref="D38:F38"/>
    <mergeCell ref="H38:J38"/>
    <mergeCell ref="A1:N1"/>
    <mergeCell ref="A2:N2"/>
    <mergeCell ref="A3:N3"/>
    <mergeCell ref="A4:N4"/>
    <mergeCell ref="A35:N35"/>
    <mergeCell ref="A34:N34"/>
    <mergeCell ref="D5:F5"/>
    <mergeCell ref="H5:J5"/>
    <mergeCell ref="K5:N5"/>
    <mergeCell ref="C5:C6"/>
  </mergeCells>
  <phoneticPr fontId="13" type="noConversion"/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77"/>
  <sheetViews>
    <sheetView topLeftCell="A1506" zoomScaleSheetLayoutView="100" workbookViewId="0">
      <selection activeCell="U446" sqref="U446"/>
    </sheetView>
  </sheetViews>
  <sheetFormatPr defaultRowHeight="15" x14ac:dyDescent="0.25"/>
  <cols>
    <col min="1" max="1" width="12.42578125" style="1" customWidth="1"/>
    <col min="2" max="5" width="9.140625" style="1"/>
    <col min="6" max="9" width="9.140625" style="100"/>
    <col min="10" max="16384" width="9.140625" style="1"/>
  </cols>
  <sheetData>
    <row r="1" spans="1:18" x14ac:dyDescent="0.25">
      <c r="C1" s="355" t="s">
        <v>935</v>
      </c>
      <c r="D1" s="355"/>
      <c r="E1" s="355"/>
      <c r="F1" s="355"/>
      <c r="G1" s="355"/>
      <c r="L1" s="355" t="s">
        <v>936</v>
      </c>
      <c r="M1" s="355"/>
      <c r="N1" s="355"/>
      <c r="O1" s="355"/>
      <c r="P1" s="355"/>
    </row>
    <row r="3" spans="1:18" x14ac:dyDescent="0.25">
      <c r="A3" s="355" t="s">
        <v>937</v>
      </c>
      <c r="B3" s="355"/>
      <c r="C3" s="355"/>
      <c r="D3" s="355"/>
      <c r="E3" s="355"/>
      <c r="F3" s="355"/>
      <c r="G3" s="355"/>
      <c r="H3" s="355"/>
      <c r="I3" s="355"/>
      <c r="J3" s="355" t="s">
        <v>937</v>
      </c>
      <c r="K3" s="355"/>
      <c r="L3" s="355"/>
      <c r="M3" s="355"/>
      <c r="N3" s="355"/>
      <c r="O3" s="355"/>
      <c r="P3" s="355"/>
      <c r="Q3" s="355"/>
      <c r="R3" s="355"/>
    </row>
    <row r="4" spans="1:18" x14ac:dyDescent="0.25">
      <c r="A4" s="355" t="s">
        <v>938</v>
      </c>
      <c r="B4" s="355"/>
      <c r="C4" s="355"/>
      <c r="D4" s="355"/>
      <c r="E4" s="355"/>
      <c r="F4" s="355"/>
      <c r="G4" s="355"/>
      <c r="H4" s="355"/>
      <c r="I4" s="355"/>
      <c r="J4" s="355" t="s">
        <v>938</v>
      </c>
      <c r="K4" s="355"/>
      <c r="L4" s="355"/>
      <c r="M4" s="355"/>
      <c r="N4" s="355"/>
      <c r="O4" s="355"/>
      <c r="P4" s="355"/>
      <c r="Q4" s="355"/>
      <c r="R4" s="355"/>
    </row>
    <row r="5" spans="1:18" x14ac:dyDescent="0.25">
      <c r="A5" s="337" t="s">
        <v>939</v>
      </c>
      <c r="B5" s="337"/>
      <c r="C5" s="337"/>
      <c r="D5" s="337"/>
      <c r="E5" s="337"/>
      <c r="F5" s="337"/>
      <c r="G5" s="337"/>
      <c r="H5" s="337"/>
      <c r="I5" s="337"/>
      <c r="J5" s="337" t="s">
        <v>939</v>
      </c>
      <c r="K5" s="337"/>
      <c r="L5" s="337"/>
      <c r="M5" s="337"/>
      <c r="N5" s="337"/>
      <c r="O5" s="337"/>
      <c r="P5" s="337"/>
      <c r="Q5" s="337"/>
      <c r="R5" s="337"/>
    </row>
    <row r="6" spans="1:18" x14ac:dyDescent="0.25">
      <c r="A6" s="345" t="s">
        <v>940</v>
      </c>
      <c r="B6" s="346"/>
      <c r="C6" s="346"/>
      <c r="D6" s="346"/>
      <c r="E6" s="347"/>
      <c r="F6" s="343" t="s">
        <v>941</v>
      </c>
      <c r="G6" s="356"/>
      <c r="H6" s="356"/>
      <c r="I6" s="344"/>
      <c r="J6" s="345" t="s">
        <v>940</v>
      </c>
      <c r="K6" s="346"/>
      <c r="L6" s="346"/>
      <c r="M6" s="346"/>
      <c r="N6" s="347"/>
      <c r="O6" s="310" t="s">
        <v>941</v>
      </c>
      <c r="P6" s="366"/>
      <c r="Q6" s="366"/>
      <c r="R6" s="308"/>
    </row>
    <row r="7" spans="1:18" x14ac:dyDescent="0.25">
      <c r="A7" s="348"/>
      <c r="B7" s="349"/>
      <c r="C7" s="349"/>
      <c r="D7" s="349"/>
      <c r="E7" s="350"/>
      <c r="F7" s="363" t="s">
        <v>942</v>
      </c>
      <c r="G7" s="364"/>
      <c r="H7" s="363" t="s">
        <v>943</v>
      </c>
      <c r="I7" s="364"/>
      <c r="J7" s="348"/>
      <c r="K7" s="349"/>
      <c r="L7" s="349"/>
      <c r="M7" s="349"/>
      <c r="N7" s="350"/>
      <c r="O7" s="361" t="s">
        <v>942</v>
      </c>
      <c r="P7" s="362"/>
      <c r="Q7" s="361" t="s">
        <v>943</v>
      </c>
      <c r="R7" s="362"/>
    </row>
    <row r="8" spans="1:18" x14ac:dyDescent="0.25">
      <c r="A8" s="351"/>
      <c r="B8" s="352"/>
      <c r="C8" s="352"/>
      <c r="D8" s="352"/>
      <c r="E8" s="353"/>
      <c r="F8" s="103" t="s">
        <v>944</v>
      </c>
      <c r="G8" s="103" t="s">
        <v>945</v>
      </c>
      <c r="H8" s="103" t="s">
        <v>946</v>
      </c>
      <c r="I8" s="103" t="s">
        <v>947</v>
      </c>
      <c r="J8" s="351"/>
      <c r="K8" s="352"/>
      <c r="L8" s="352"/>
      <c r="M8" s="352"/>
      <c r="N8" s="353"/>
      <c r="O8" s="40" t="s">
        <v>944</v>
      </c>
      <c r="P8" s="40" t="s">
        <v>945</v>
      </c>
      <c r="Q8" s="40" t="s">
        <v>946</v>
      </c>
      <c r="R8" s="40" t="s">
        <v>947</v>
      </c>
    </row>
    <row r="9" spans="1:18" x14ac:dyDescent="0.25">
      <c r="A9" s="334" t="s">
        <v>950</v>
      </c>
      <c r="B9" s="334"/>
      <c r="C9" s="334"/>
      <c r="D9" s="334"/>
      <c r="E9" s="334"/>
      <c r="F9" s="104">
        <v>28</v>
      </c>
      <c r="G9" s="104">
        <v>20</v>
      </c>
      <c r="H9" s="105">
        <f>F9*100/1000</f>
        <v>2.8</v>
      </c>
      <c r="I9" s="105">
        <f>G9*100/1000</f>
        <v>2</v>
      </c>
      <c r="J9" s="335" t="s">
        <v>950</v>
      </c>
      <c r="K9" s="341"/>
      <c r="L9" s="341"/>
      <c r="M9" s="341"/>
      <c r="N9" s="336"/>
      <c r="O9" s="2">
        <v>33</v>
      </c>
      <c r="P9" s="2">
        <v>24</v>
      </c>
      <c r="Q9" s="41">
        <f>O9*100/1000</f>
        <v>3.3</v>
      </c>
      <c r="R9" s="41">
        <f>P9*100/1000</f>
        <v>2.4</v>
      </c>
    </row>
    <row r="10" spans="1:18" x14ac:dyDescent="0.25">
      <c r="A10" s="334" t="s">
        <v>948</v>
      </c>
      <c r="B10" s="334"/>
      <c r="C10" s="334"/>
      <c r="D10" s="334"/>
      <c r="E10" s="334"/>
      <c r="F10" s="104">
        <v>50</v>
      </c>
      <c r="G10" s="104">
        <v>40</v>
      </c>
      <c r="H10" s="105">
        <f>F10*100/1000</f>
        <v>5</v>
      </c>
      <c r="I10" s="105">
        <f>G10*100/1000</f>
        <v>4</v>
      </c>
      <c r="J10" s="335" t="s">
        <v>948</v>
      </c>
      <c r="K10" s="341"/>
      <c r="L10" s="341"/>
      <c r="M10" s="341"/>
      <c r="N10" s="336"/>
      <c r="O10" s="2">
        <v>60</v>
      </c>
      <c r="P10" s="2">
        <v>48</v>
      </c>
      <c r="Q10" s="41">
        <f>O10*100/1000</f>
        <v>6</v>
      </c>
      <c r="R10" s="41">
        <f>P10*100/1000</f>
        <v>4.8</v>
      </c>
    </row>
    <row r="11" spans="1:18" x14ac:dyDescent="0.25">
      <c r="A11" s="334" t="s">
        <v>949</v>
      </c>
      <c r="B11" s="334"/>
      <c r="C11" s="334"/>
      <c r="D11" s="334"/>
      <c r="E11" s="334"/>
      <c r="F11" s="104">
        <v>25</v>
      </c>
      <c r="G11" s="104">
        <v>20</v>
      </c>
      <c r="H11" s="105">
        <f t="shared" ref="H11:H19" si="0">F11*100/1000</f>
        <v>2.5</v>
      </c>
      <c r="I11" s="105">
        <f t="shared" ref="I11:I19" si="1">G11*100/1000</f>
        <v>2</v>
      </c>
      <c r="J11" s="335" t="s">
        <v>949</v>
      </c>
      <c r="K11" s="341"/>
      <c r="L11" s="341"/>
      <c r="M11" s="341"/>
      <c r="N11" s="336"/>
      <c r="O11" s="2">
        <v>30</v>
      </c>
      <c r="P11" s="2">
        <v>24</v>
      </c>
      <c r="Q11" s="41">
        <f t="shared" ref="Q11:R20" si="2">O11*100/1000</f>
        <v>3</v>
      </c>
      <c r="R11" s="41">
        <f t="shared" si="2"/>
        <v>2.4</v>
      </c>
    </row>
    <row r="12" spans="1:18" x14ac:dyDescent="0.25">
      <c r="A12" s="334" t="s">
        <v>951</v>
      </c>
      <c r="B12" s="334"/>
      <c r="C12" s="334"/>
      <c r="D12" s="334"/>
      <c r="E12" s="334"/>
      <c r="F12" s="104">
        <v>13.1</v>
      </c>
      <c r="G12" s="104">
        <v>10</v>
      </c>
      <c r="H12" s="105">
        <f t="shared" si="0"/>
        <v>1.31</v>
      </c>
      <c r="I12" s="105">
        <f t="shared" si="1"/>
        <v>1</v>
      </c>
      <c r="J12" s="335" t="s">
        <v>951</v>
      </c>
      <c r="K12" s="341"/>
      <c r="L12" s="341"/>
      <c r="M12" s="341"/>
      <c r="N12" s="336"/>
      <c r="O12" s="2">
        <v>15.7</v>
      </c>
      <c r="P12" s="2">
        <v>12</v>
      </c>
      <c r="Q12" s="41">
        <f t="shared" si="2"/>
        <v>1.57</v>
      </c>
      <c r="R12" s="41">
        <f t="shared" si="2"/>
        <v>1.2</v>
      </c>
    </row>
    <row r="13" spans="1:18" x14ac:dyDescent="0.25">
      <c r="A13" s="334" t="s">
        <v>952</v>
      </c>
      <c r="B13" s="334"/>
      <c r="C13" s="334"/>
      <c r="D13" s="334"/>
      <c r="E13" s="334"/>
      <c r="F13" s="104">
        <v>3.75</v>
      </c>
      <c r="G13" s="104">
        <v>2.5</v>
      </c>
      <c r="H13" s="105">
        <f t="shared" si="0"/>
        <v>0.375</v>
      </c>
      <c r="I13" s="105">
        <f t="shared" si="1"/>
        <v>0.25</v>
      </c>
      <c r="J13" s="335" t="s">
        <v>952</v>
      </c>
      <c r="K13" s="341"/>
      <c r="L13" s="341"/>
      <c r="M13" s="341"/>
      <c r="N13" s="336"/>
      <c r="O13" s="2">
        <v>4.5</v>
      </c>
      <c r="P13" s="2">
        <v>3</v>
      </c>
      <c r="Q13" s="41">
        <f t="shared" si="2"/>
        <v>0.45</v>
      </c>
      <c r="R13" s="41">
        <f t="shared" si="2"/>
        <v>0.3</v>
      </c>
    </row>
    <row r="14" spans="1:18" x14ac:dyDescent="0.25">
      <c r="A14" s="335" t="s">
        <v>953</v>
      </c>
      <c r="B14" s="341"/>
      <c r="C14" s="341"/>
      <c r="D14" s="341"/>
      <c r="E14" s="336"/>
      <c r="F14" s="106">
        <v>6.25</v>
      </c>
      <c r="G14" s="104">
        <v>5</v>
      </c>
      <c r="H14" s="105">
        <f t="shared" si="0"/>
        <v>0.625</v>
      </c>
      <c r="I14" s="105">
        <f t="shared" si="1"/>
        <v>0.5</v>
      </c>
      <c r="J14" s="335" t="s">
        <v>953</v>
      </c>
      <c r="K14" s="341"/>
      <c r="L14" s="341"/>
      <c r="M14" s="341"/>
      <c r="N14" s="336"/>
      <c r="O14" s="11">
        <v>7.5</v>
      </c>
      <c r="P14" s="2">
        <v>6</v>
      </c>
      <c r="Q14" s="41">
        <f t="shared" si="2"/>
        <v>0.75</v>
      </c>
      <c r="R14" s="41">
        <f t="shared" si="2"/>
        <v>0.6</v>
      </c>
    </row>
    <row r="15" spans="1:18" x14ac:dyDescent="0.25">
      <c r="A15" s="335" t="s">
        <v>722</v>
      </c>
      <c r="B15" s="341"/>
      <c r="C15" s="341"/>
      <c r="D15" s="341"/>
      <c r="E15" s="336"/>
      <c r="F15" s="106">
        <v>5</v>
      </c>
      <c r="G15" s="104">
        <v>5</v>
      </c>
      <c r="H15" s="105">
        <f t="shared" si="0"/>
        <v>0.5</v>
      </c>
      <c r="I15" s="105">
        <f t="shared" si="1"/>
        <v>0.5</v>
      </c>
      <c r="J15" s="335" t="s">
        <v>722</v>
      </c>
      <c r="K15" s="341"/>
      <c r="L15" s="341"/>
      <c r="M15" s="341"/>
      <c r="N15" s="336"/>
      <c r="O15" s="11">
        <v>6</v>
      </c>
      <c r="P15" s="2">
        <v>6</v>
      </c>
      <c r="Q15" s="41">
        <f t="shared" si="2"/>
        <v>0.6</v>
      </c>
      <c r="R15" s="41">
        <f t="shared" si="2"/>
        <v>0.6</v>
      </c>
    </row>
    <row r="16" spans="1:18" x14ac:dyDescent="0.25">
      <c r="A16" s="335" t="s">
        <v>955</v>
      </c>
      <c r="B16" s="341"/>
      <c r="C16" s="341"/>
      <c r="D16" s="341"/>
      <c r="E16" s="336"/>
      <c r="F16" s="106">
        <v>187.5</v>
      </c>
      <c r="G16" s="104">
        <v>187.5</v>
      </c>
      <c r="H16" s="105">
        <f t="shared" si="0"/>
        <v>18.75</v>
      </c>
      <c r="I16" s="105">
        <f t="shared" si="1"/>
        <v>18.75</v>
      </c>
      <c r="J16" s="335" t="s">
        <v>955</v>
      </c>
      <c r="K16" s="341"/>
      <c r="L16" s="341"/>
      <c r="M16" s="341"/>
      <c r="N16" s="336"/>
      <c r="O16" s="11">
        <v>225</v>
      </c>
      <c r="P16" s="2">
        <v>225</v>
      </c>
      <c r="Q16" s="41">
        <f t="shared" si="2"/>
        <v>22.5</v>
      </c>
      <c r="R16" s="41">
        <f t="shared" si="2"/>
        <v>22.5</v>
      </c>
    </row>
    <row r="17" spans="1:18" x14ac:dyDescent="0.25">
      <c r="A17" s="335" t="s">
        <v>956</v>
      </c>
      <c r="B17" s="341"/>
      <c r="C17" s="341"/>
      <c r="D17" s="341"/>
      <c r="E17" s="336"/>
      <c r="F17" s="106">
        <v>0.25</v>
      </c>
      <c r="G17" s="104">
        <v>0.25</v>
      </c>
      <c r="H17" s="105">
        <f t="shared" si="0"/>
        <v>2.5000000000000001E-2</v>
      </c>
      <c r="I17" s="105">
        <f t="shared" si="1"/>
        <v>2.5000000000000001E-2</v>
      </c>
      <c r="J17" s="335" t="s">
        <v>956</v>
      </c>
      <c r="K17" s="341"/>
      <c r="L17" s="341"/>
      <c r="M17" s="341"/>
      <c r="N17" s="336"/>
      <c r="O17" s="11">
        <v>0.25</v>
      </c>
      <c r="P17" s="2">
        <v>0.25</v>
      </c>
      <c r="Q17" s="41">
        <f t="shared" si="2"/>
        <v>2.5000000000000001E-2</v>
      </c>
      <c r="R17" s="41">
        <f t="shared" si="2"/>
        <v>2.5000000000000001E-2</v>
      </c>
    </row>
    <row r="18" spans="1:18" x14ac:dyDescent="0.25">
      <c r="A18" s="335" t="s">
        <v>957</v>
      </c>
      <c r="B18" s="341"/>
      <c r="C18" s="341"/>
      <c r="D18" s="341"/>
      <c r="E18" s="336"/>
      <c r="F18" s="106">
        <v>2.5</v>
      </c>
      <c r="G18" s="104">
        <v>2.5</v>
      </c>
      <c r="H18" s="105">
        <f t="shared" si="0"/>
        <v>0.25</v>
      </c>
      <c r="I18" s="105">
        <f t="shared" si="1"/>
        <v>0.25</v>
      </c>
      <c r="J18" s="335" t="s">
        <v>957</v>
      </c>
      <c r="K18" s="341"/>
      <c r="L18" s="341"/>
      <c r="M18" s="341"/>
      <c r="N18" s="336"/>
      <c r="O18" s="11">
        <v>3</v>
      </c>
      <c r="P18" s="2">
        <v>3</v>
      </c>
      <c r="Q18" s="41">
        <f t="shared" si="2"/>
        <v>0.3</v>
      </c>
      <c r="R18" s="41">
        <f t="shared" si="2"/>
        <v>0.3</v>
      </c>
    </row>
    <row r="19" spans="1:18" x14ac:dyDescent="0.25">
      <c r="A19" s="335" t="s">
        <v>958</v>
      </c>
      <c r="B19" s="341"/>
      <c r="C19" s="341"/>
      <c r="D19" s="341"/>
      <c r="E19" s="336"/>
      <c r="F19" s="104">
        <v>10</v>
      </c>
      <c r="G19" s="104">
        <v>10</v>
      </c>
      <c r="H19" s="105">
        <f t="shared" si="0"/>
        <v>1</v>
      </c>
      <c r="I19" s="105">
        <f t="shared" si="1"/>
        <v>1</v>
      </c>
      <c r="J19" s="335" t="s">
        <v>958</v>
      </c>
      <c r="K19" s="341"/>
      <c r="L19" s="341"/>
      <c r="M19" s="341"/>
      <c r="N19" s="336"/>
      <c r="O19" s="2">
        <v>12</v>
      </c>
      <c r="P19" s="2">
        <v>12</v>
      </c>
      <c r="Q19" s="41">
        <f t="shared" si="2"/>
        <v>1.2</v>
      </c>
      <c r="R19" s="41">
        <f t="shared" si="2"/>
        <v>1.2</v>
      </c>
    </row>
    <row r="20" spans="1:18" x14ac:dyDescent="0.25">
      <c r="A20" s="354" t="s">
        <v>959</v>
      </c>
      <c r="B20" s="354"/>
      <c r="C20" s="354"/>
      <c r="D20" s="354"/>
      <c r="E20" s="354"/>
      <c r="F20" s="104"/>
      <c r="G20" s="107">
        <v>250</v>
      </c>
      <c r="H20" s="104"/>
      <c r="I20" s="104">
        <v>25</v>
      </c>
      <c r="J20" s="338" t="s">
        <v>959</v>
      </c>
      <c r="K20" s="339"/>
      <c r="L20" s="339"/>
      <c r="M20" s="339"/>
      <c r="N20" s="340"/>
      <c r="O20" s="2"/>
      <c r="P20" s="42">
        <v>300</v>
      </c>
      <c r="Q20" s="2"/>
      <c r="R20" s="40">
        <f t="shared" si="2"/>
        <v>30</v>
      </c>
    </row>
    <row r="21" spans="1:18" x14ac:dyDescent="0.25">
      <c r="A21" s="25"/>
      <c r="B21" s="25"/>
      <c r="C21" s="25"/>
      <c r="D21" s="25"/>
      <c r="E21" s="25"/>
      <c r="F21" s="108"/>
      <c r="G21" s="109"/>
      <c r="H21" s="108"/>
      <c r="I21" s="108"/>
      <c r="J21" s="25"/>
      <c r="K21" s="25"/>
      <c r="L21" s="25"/>
      <c r="M21" s="25"/>
      <c r="N21" s="25"/>
      <c r="O21" s="32"/>
      <c r="P21" s="25"/>
      <c r="Q21" s="32"/>
      <c r="R21" s="32"/>
    </row>
    <row r="22" spans="1:18" x14ac:dyDescent="0.25">
      <c r="A22" s="342" t="s">
        <v>960</v>
      </c>
      <c r="B22" s="342"/>
      <c r="C22" s="342"/>
      <c r="D22" s="342"/>
      <c r="E22" s="342"/>
      <c r="F22" s="342"/>
      <c r="G22" s="342"/>
      <c r="H22" s="342"/>
      <c r="I22" s="342"/>
      <c r="J22" s="342" t="s">
        <v>960</v>
      </c>
      <c r="K22" s="342"/>
      <c r="L22" s="342"/>
      <c r="M22" s="342"/>
      <c r="N22" s="342"/>
      <c r="O22" s="342"/>
      <c r="P22" s="342"/>
      <c r="Q22" s="342"/>
      <c r="R22" s="342"/>
    </row>
    <row r="23" spans="1:18" x14ac:dyDescent="0.25">
      <c r="A23" s="335" t="s">
        <v>961</v>
      </c>
      <c r="B23" s="336"/>
      <c r="C23" s="2">
        <v>1.9</v>
      </c>
      <c r="D23" s="32"/>
      <c r="E23" s="32"/>
      <c r="F23" s="104" t="s">
        <v>962</v>
      </c>
      <c r="G23" s="104">
        <v>58</v>
      </c>
      <c r="H23" s="110"/>
      <c r="I23" s="110"/>
      <c r="J23" s="335" t="s">
        <v>961</v>
      </c>
      <c r="K23" s="336"/>
      <c r="L23" s="2">
        <v>2.2799999999999998</v>
      </c>
      <c r="M23" s="32"/>
      <c r="N23" s="32"/>
      <c r="O23" s="2" t="s">
        <v>962</v>
      </c>
      <c r="P23" s="2">
        <v>69.599999999999994</v>
      </c>
      <c r="Q23" s="43"/>
      <c r="R23" s="43"/>
    </row>
    <row r="24" spans="1:18" x14ac:dyDescent="0.25">
      <c r="A24" s="335" t="s">
        <v>963</v>
      </c>
      <c r="B24" s="336"/>
      <c r="C24" s="2">
        <v>6.66</v>
      </c>
      <c r="D24" s="32"/>
      <c r="E24" s="32"/>
      <c r="F24" s="104" t="s">
        <v>964</v>
      </c>
      <c r="G24" s="104">
        <v>30</v>
      </c>
      <c r="H24" s="111"/>
      <c r="I24" s="111"/>
      <c r="J24" s="335" t="s">
        <v>963</v>
      </c>
      <c r="K24" s="336"/>
      <c r="L24" s="2">
        <v>7.99</v>
      </c>
      <c r="M24" s="32"/>
      <c r="N24" s="32"/>
      <c r="O24" s="2" t="s">
        <v>964</v>
      </c>
      <c r="P24" s="2">
        <v>36</v>
      </c>
      <c r="Q24" s="44"/>
      <c r="R24" s="44"/>
    </row>
    <row r="25" spans="1:18" x14ac:dyDescent="0.25">
      <c r="A25" s="335" t="s">
        <v>965</v>
      </c>
      <c r="B25" s="336"/>
      <c r="C25" s="2">
        <v>10.81</v>
      </c>
      <c r="D25" s="32"/>
      <c r="E25" s="32"/>
      <c r="F25" s="104" t="s">
        <v>966</v>
      </c>
      <c r="G25" s="104">
        <v>1.3</v>
      </c>
      <c r="H25" s="110"/>
      <c r="I25" s="110"/>
      <c r="J25" s="335" t="s">
        <v>965</v>
      </c>
      <c r="K25" s="336"/>
      <c r="L25" s="2">
        <v>12.97</v>
      </c>
      <c r="M25" s="32"/>
      <c r="N25" s="32"/>
      <c r="O25" s="2" t="s">
        <v>966</v>
      </c>
      <c r="P25" s="2">
        <v>1.56</v>
      </c>
      <c r="Q25" s="43"/>
      <c r="R25" s="43"/>
    </row>
    <row r="26" spans="1:18" x14ac:dyDescent="0.25">
      <c r="A26" s="335" t="s">
        <v>967</v>
      </c>
      <c r="B26" s="336"/>
      <c r="C26" s="2">
        <v>111.11</v>
      </c>
      <c r="D26" s="32"/>
      <c r="E26" s="32"/>
      <c r="F26" s="104" t="s">
        <v>968</v>
      </c>
      <c r="G26" s="104">
        <v>10.8</v>
      </c>
      <c r="H26" s="108"/>
      <c r="I26" s="108"/>
      <c r="J26" s="335" t="s">
        <v>967</v>
      </c>
      <c r="K26" s="336"/>
      <c r="L26" s="2">
        <v>133.33000000000001</v>
      </c>
      <c r="M26" s="32"/>
      <c r="N26" s="32"/>
      <c r="O26" s="2" t="s">
        <v>968</v>
      </c>
      <c r="P26" s="2">
        <v>12.96</v>
      </c>
      <c r="Q26" s="32"/>
      <c r="R26" s="32"/>
    </row>
    <row r="27" spans="1:18" x14ac:dyDescent="0.25">
      <c r="A27" s="32"/>
      <c r="B27" s="32"/>
      <c r="C27" s="32"/>
      <c r="D27" s="32"/>
      <c r="E27" s="32"/>
      <c r="F27" s="108"/>
      <c r="G27" s="108"/>
      <c r="H27" s="108"/>
      <c r="I27" s="108"/>
      <c r="J27" s="32"/>
      <c r="K27" s="32"/>
      <c r="L27" s="32"/>
      <c r="M27" s="32"/>
      <c r="N27" s="32"/>
      <c r="O27" s="32"/>
      <c r="P27" s="32"/>
      <c r="Q27" s="32"/>
      <c r="R27" s="32"/>
    </row>
    <row r="28" spans="1:18" x14ac:dyDescent="0.25">
      <c r="A28" s="39" t="s">
        <v>969</v>
      </c>
      <c r="B28" s="39"/>
      <c r="C28" s="39"/>
      <c r="D28" s="39"/>
      <c r="E28" s="39"/>
      <c r="F28" s="112"/>
      <c r="G28" s="112"/>
      <c r="H28" s="112"/>
      <c r="I28" s="112"/>
      <c r="J28" s="39" t="s">
        <v>969</v>
      </c>
      <c r="K28" s="39"/>
      <c r="L28" s="39"/>
      <c r="M28" s="39"/>
      <c r="N28" s="39"/>
      <c r="O28" s="39"/>
      <c r="P28" s="39"/>
      <c r="Q28" s="39"/>
      <c r="R28" s="39"/>
    </row>
    <row r="29" spans="1:18" x14ac:dyDescent="0.25">
      <c r="A29" s="32" t="s">
        <v>970</v>
      </c>
      <c r="B29" s="32"/>
      <c r="C29" s="32"/>
      <c r="D29" s="32"/>
      <c r="E29" s="32"/>
      <c r="F29" s="108"/>
      <c r="G29" s="108"/>
      <c r="H29" s="108"/>
      <c r="I29" s="108"/>
      <c r="J29" s="32" t="s">
        <v>970</v>
      </c>
      <c r="K29" s="32"/>
      <c r="L29" s="32"/>
      <c r="M29" s="32"/>
      <c r="N29" s="32"/>
      <c r="O29" s="32"/>
      <c r="P29" s="32"/>
      <c r="Q29" s="32"/>
      <c r="R29" s="32"/>
    </row>
    <row r="30" spans="1:18" x14ac:dyDescent="0.25">
      <c r="A30" s="32" t="s">
        <v>971</v>
      </c>
      <c r="B30" s="32"/>
      <c r="C30" s="32"/>
      <c r="D30" s="32"/>
      <c r="E30" s="32"/>
      <c r="F30" s="108"/>
      <c r="G30" s="108"/>
      <c r="H30" s="108"/>
      <c r="I30" s="108"/>
      <c r="J30" s="32" t="s">
        <v>971</v>
      </c>
      <c r="K30" s="32"/>
      <c r="L30" s="32"/>
      <c r="M30" s="32"/>
      <c r="N30" s="32"/>
      <c r="O30" s="32"/>
      <c r="P30" s="32"/>
      <c r="Q30" s="32"/>
      <c r="R30" s="32"/>
    </row>
    <row r="31" spans="1:18" x14ac:dyDescent="0.25">
      <c r="A31" s="32" t="s">
        <v>972</v>
      </c>
      <c r="B31" s="32"/>
      <c r="C31" s="32"/>
      <c r="D31" s="32"/>
      <c r="E31" s="32"/>
      <c r="F31" s="108"/>
      <c r="G31" s="108"/>
      <c r="H31" s="108"/>
      <c r="I31" s="108"/>
      <c r="J31" s="32" t="s">
        <v>972</v>
      </c>
      <c r="K31" s="32"/>
      <c r="L31" s="32"/>
      <c r="M31" s="32"/>
      <c r="N31" s="32"/>
      <c r="O31" s="32"/>
      <c r="P31" s="32"/>
      <c r="Q31" s="32"/>
      <c r="R31" s="32"/>
    </row>
    <row r="32" spans="1:18" x14ac:dyDescent="0.25">
      <c r="A32" s="25" t="s">
        <v>973</v>
      </c>
      <c r="B32" s="25"/>
      <c r="C32" s="25"/>
      <c r="D32" s="25"/>
      <c r="E32" s="25"/>
      <c r="F32" s="109"/>
      <c r="G32" s="109"/>
      <c r="H32" s="109"/>
      <c r="I32" s="109"/>
      <c r="J32" s="25" t="s">
        <v>973</v>
      </c>
      <c r="K32" s="25"/>
      <c r="L32" s="25"/>
      <c r="M32" s="25"/>
      <c r="N32" s="25"/>
      <c r="O32" s="25"/>
      <c r="P32" s="25"/>
      <c r="Q32" s="25"/>
      <c r="R32" s="25"/>
    </row>
    <row r="33" spans="1:18" x14ac:dyDescent="0.25">
      <c r="A33" s="25" t="s">
        <v>36</v>
      </c>
      <c r="B33" s="25"/>
      <c r="C33" s="25"/>
      <c r="D33" s="25"/>
      <c r="E33" s="25"/>
      <c r="F33" s="109"/>
      <c r="G33" s="109"/>
      <c r="H33" s="109"/>
      <c r="I33" s="109"/>
      <c r="J33" s="25" t="s">
        <v>36</v>
      </c>
      <c r="K33" s="25"/>
      <c r="L33" s="25"/>
      <c r="M33" s="25"/>
      <c r="N33" s="25"/>
      <c r="O33" s="25"/>
      <c r="P33" s="25"/>
      <c r="Q33" s="25"/>
      <c r="R33" s="25"/>
    </row>
    <row r="34" spans="1:18" x14ac:dyDescent="0.25">
      <c r="A34" s="25" t="s">
        <v>37</v>
      </c>
      <c r="B34" s="25"/>
      <c r="C34" s="25"/>
      <c r="D34" s="25"/>
      <c r="E34" s="25"/>
      <c r="F34" s="109"/>
      <c r="G34" s="109"/>
      <c r="H34" s="109"/>
      <c r="I34" s="109"/>
      <c r="J34" s="25" t="s">
        <v>37</v>
      </c>
      <c r="K34" s="25"/>
      <c r="L34" s="25"/>
      <c r="M34" s="25"/>
      <c r="N34" s="25"/>
      <c r="O34" s="25"/>
      <c r="P34" s="25"/>
      <c r="Q34" s="25"/>
      <c r="R34" s="25"/>
    </row>
    <row r="35" spans="1:18" x14ac:dyDescent="0.25">
      <c r="A35" s="25" t="s">
        <v>38</v>
      </c>
      <c r="B35" s="25"/>
      <c r="C35" s="25"/>
      <c r="D35" s="25"/>
      <c r="E35" s="25"/>
      <c r="F35" s="109"/>
      <c r="G35" s="109"/>
      <c r="H35" s="109"/>
      <c r="I35" s="109"/>
      <c r="J35" s="25" t="s">
        <v>38</v>
      </c>
      <c r="K35" s="25"/>
      <c r="L35" s="25"/>
      <c r="M35" s="25"/>
      <c r="N35" s="25"/>
      <c r="O35" s="25"/>
      <c r="P35" s="25"/>
      <c r="Q35" s="25"/>
      <c r="R35" s="25"/>
    </row>
    <row r="36" spans="1:18" x14ac:dyDescent="0.25">
      <c r="A36" s="25" t="s">
        <v>39</v>
      </c>
      <c r="B36" s="25"/>
      <c r="C36" s="25"/>
      <c r="D36" s="25"/>
      <c r="E36" s="25"/>
      <c r="F36" s="109"/>
      <c r="G36" s="109"/>
      <c r="H36" s="109"/>
      <c r="I36" s="109"/>
      <c r="J36" s="25" t="s">
        <v>39</v>
      </c>
      <c r="K36" s="25"/>
      <c r="L36" s="25"/>
      <c r="M36" s="25"/>
      <c r="N36" s="25"/>
      <c r="O36" s="25"/>
      <c r="P36" s="25"/>
      <c r="Q36" s="25"/>
      <c r="R36" s="25"/>
    </row>
    <row r="37" spans="1:18" x14ac:dyDescent="0.25">
      <c r="A37" s="25" t="s">
        <v>495</v>
      </c>
      <c r="B37" s="25"/>
      <c r="C37" s="25"/>
      <c r="D37" s="25"/>
      <c r="E37" s="25"/>
      <c r="F37" s="109"/>
      <c r="G37" s="109"/>
      <c r="H37" s="109"/>
      <c r="I37" s="109"/>
      <c r="J37" s="25" t="s">
        <v>40</v>
      </c>
      <c r="K37" s="25"/>
      <c r="L37" s="25"/>
      <c r="M37" s="25"/>
      <c r="N37" s="25"/>
      <c r="O37" s="25"/>
      <c r="P37" s="25"/>
      <c r="Q37" s="25"/>
      <c r="R37" s="25"/>
    </row>
    <row r="38" spans="1:18" x14ac:dyDescent="0.25">
      <c r="A38" s="25" t="s">
        <v>41</v>
      </c>
      <c r="B38" s="25"/>
      <c r="C38" s="25"/>
      <c r="D38" s="25"/>
      <c r="E38" s="25"/>
      <c r="F38" s="109"/>
      <c r="G38" s="109"/>
      <c r="H38" s="109"/>
      <c r="I38" s="109"/>
      <c r="J38" s="25" t="s">
        <v>41</v>
      </c>
      <c r="K38" s="25"/>
      <c r="L38" s="25"/>
      <c r="M38" s="25"/>
      <c r="N38" s="25"/>
      <c r="O38" s="25"/>
      <c r="P38" s="25"/>
      <c r="Q38" s="25"/>
      <c r="R38" s="25"/>
    </row>
    <row r="39" spans="1:18" x14ac:dyDescent="0.25">
      <c r="A39" s="25" t="s">
        <v>42</v>
      </c>
      <c r="B39" s="25"/>
      <c r="C39" s="25"/>
      <c r="D39" s="25"/>
      <c r="E39" s="25"/>
      <c r="F39" s="109"/>
      <c r="G39" s="109"/>
      <c r="H39" s="109"/>
      <c r="I39" s="109"/>
      <c r="J39" s="25" t="s">
        <v>42</v>
      </c>
      <c r="K39" s="25"/>
      <c r="L39" s="25"/>
      <c r="M39" s="25"/>
      <c r="N39" s="25"/>
      <c r="O39" s="25"/>
      <c r="P39" s="25"/>
      <c r="Q39" s="25"/>
      <c r="R39" s="25"/>
    </row>
    <row r="40" spans="1:18" x14ac:dyDescent="0.25">
      <c r="A40" s="25" t="s">
        <v>496</v>
      </c>
      <c r="B40" s="25"/>
      <c r="C40" s="25"/>
      <c r="D40" s="25"/>
      <c r="E40" s="25"/>
      <c r="F40" s="109"/>
      <c r="G40" s="109"/>
      <c r="H40" s="109"/>
      <c r="I40" s="109"/>
      <c r="J40" s="25" t="s">
        <v>43</v>
      </c>
      <c r="K40" s="25"/>
      <c r="L40" s="25"/>
      <c r="M40" s="25"/>
      <c r="N40" s="25"/>
      <c r="O40" s="25"/>
      <c r="P40" s="25"/>
      <c r="Q40" s="25"/>
      <c r="R40" s="25"/>
    </row>
    <row r="41" spans="1:18" x14ac:dyDescent="0.25">
      <c r="A41" s="25" t="s">
        <v>44</v>
      </c>
      <c r="B41" s="25"/>
      <c r="C41" s="25"/>
      <c r="D41" s="25"/>
      <c r="E41" s="25"/>
      <c r="F41" s="109"/>
      <c r="G41" s="109"/>
      <c r="H41" s="109"/>
      <c r="I41" s="109"/>
      <c r="J41" s="25" t="s">
        <v>44</v>
      </c>
      <c r="K41" s="25"/>
      <c r="L41" s="25"/>
      <c r="M41" s="25"/>
      <c r="N41" s="25"/>
      <c r="O41" s="25"/>
      <c r="P41" s="25"/>
      <c r="Q41" s="25"/>
      <c r="R41" s="25"/>
    </row>
    <row r="42" spans="1:18" x14ac:dyDescent="0.25">
      <c r="A42" s="25" t="s">
        <v>45</v>
      </c>
      <c r="B42" s="25"/>
      <c r="C42" s="25"/>
      <c r="D42" s="25"/>
      <c r="E42" s="25"/>
      <c r="F42" s="109"/>
      <c r="G42" s="109"/>
      <c r="H42" s="109"/>
      <c r="I42" s="109"/>
      <c r="J42" s="25" t="s">
        <v>45</v>
      </c>
      <c r="K42" s="25"/>
      <c r="L42" s="25"/>
      <c r="M42" s="25"/>
      <c r="N42" s="25"/>
      <c r="O42" s="25"/>
      <c r="P42" s="25"/>
      <c r="Q42" s="25"/>
      <c r="R42" s="25"/>
    </row>
    <row r="44" spans="1:18" x14ac:dyDescent="0.25">
      <c r="A44" s="32"/>
      <c r="B44" s="32"/>
      <c r="C44" s="32"/>
      <c r="D44" s="32"/>
      <c r="E44" s="32"/>
      <c r="F44" s="113"/>
      <c r="G44" s="113"/>
      <c r="H44" s="113"/>
      <c r="I44" s="113"/>
    </row>
    <row r="45" spans="1:18" x14ac:dyDescent="0.25">
      <c r="C45" s="355" t="s">
        <v>46</v>
      </c>
      <c r="D45" s="355"/>
      <c r="E45" s="355"/>
      <c r="F45" s="355"/>
      <c r="G45" s="355"/>
      <c r="L45" s="355" t="s">
        <v>47</v>
      </c>
      <c r="M45" s="355"/>
      <c r="N45" s="355"/>
      <c r="O45" s="355"/>
      <c r="P45" s="355"/>
    </row>
    <row r="47" spans="1:18" x14ac:dyDescent="0.25">
      <c r="A47" s="355" t="s">
        <v>48</v>
      </c>
      <c r="B47" s="355"/>
      <c r="C47" s="355"/>
      <c r="D47" s="355"/>
      <c r="E47" s="355"/>
      <c r="F47" s="355"/>
      <c r="G47" s="355"/>
      <c r="H47" s="355"/>
      <c r="I47" s="355"/>
      <c r="J47" s="355" t="s">
        <v>48</v>
      </c>
      <c r="K47" s="355"/>
      <c r="L47" s="355"/>
      <c r="M47" s="355"/>
      <c r="N47" s="355"/>
      <c r="O47" s="355"/>
      <c r="P47" s="355"/>
      <c r="Q47" s="355"/>
      <c r="R47" s="355"/>
    </row>
    <row r="48" spans="1:18" x14ac:dyDescent="0.25">
      <c r="A48" s="355" t="s">
        <v>49</v>
      </c>
      <c r="B48" s="355"/>
      <c r="C48" s="355"/>
      <c r="D48" s="355"/>
      <c r="E48" s="355"/>
      <c r="F48" s="355"/>
      <c r="G48" s="355"/>
      <c r="H48" s="355"/>
      <c r="I48" s="355"/>
      <c r="J48" s="355" t="s">
        <v>49</v>
      </c>
      <c r="K48" s="355"/>
      <c r="L48" s="355"/>
      <c r="M48" s="355"/>
      <c r="N48" s="355"/>
      <c r="O48" s="355"/>
      <c r="P48" s="355"/>
      <c r="Q48" s="355"/>
      <c r="R48" s="355"/>
    </row>
    <row r="49" spans="1:18" x14ac:dyDescent="0.25">
      <c r="A49" s="337" t="s">
        <v>939</v>
      </c>
      <c r="B49" s="337"/>
      <c r="C49" s="337"/>
      <c r="D49" s="337"/>
      <c r="E49" s="337"/>
      <c r="F49" s="337"/>
      <c r="G49" s="337"/>
      <c r="H49" s="337"/>
      <c r="I49" s="337"/>
      <c r="J49" s="337" t="s">
        <v>939</v>
      </c>
      <c r="K49" s="337"/>
      <c r="L49" s="337"/>
      <c r="M49" s="337"/>
      <c r="N49" s="337"/>
      <c r="O49" s="337"/>
      <c r="P49" s="337"/>
      <c r="Q49" s="337"/>
      <c r="R49" s="337"/>
    </row>
    <row r="50" spans="1:18" x14ac:dyDescent="0.25">
      <c r="A50" s="345" t="s">
        <v>940</v>
      </c>
      <c r="B50" s="346"/>
      <c r="C50" s="346"/>
      <c r="D50" s="346"/>
      <c r="E50" s="347"/>
      <c r="F50" s="343" t="s">
        <v>941</v>
      </c>
      <c r="G50" s="356"/>
      <c r="H50" s="356"/>
      <c r="I50" s="344"/>
      <c r="J50" s="345" t="s">
        <v>940</v>
      </c>
      <c r="K50" s="346"/>
      <c r="L50" s="346"/>
      <c r="M50" s="346"/>
      <c r="N50" s="347"/>
      <c r="O50" s="310" t="s">
        <v>941</v>
      </c>
      <c r="P50" s="366"/>
      <c r="Q50" s="366"/>
      <c r="R50" s="308"/>
    </row>
    <row r="51" spans="1:18" x14ac:dyDescent="0.25">
      <c r="A51" s="348"/>
      <c r="B51" s="349"/>
      <c r="C51" s="349"/>
      <c r="D51" s="349"/>
      <c r="E51" s="350"/>
      <c r="F51" s="363" t="s">
        <v>942</v>
      </c>
      <c r="G51" s="364"/>
      <c r="H51" s="363" t="s">
        <v>943</v>
      </c>
      <c r="I51" s="364"/>
      <c r="J51" s="348"/>
      <c r="K51" s="349"/>
      <c r="L51" s="349"/>
      <c r="M51" s="349"/>
      <c r="N51" s="350"/>
      <c r="O51" s="361" t="s">
        <v>942</v>
      </c>
      <c r="P51" s="362"/>
      <c r="Q51" s="361" t="s">
        <v>943</v>
      </c>
      <c r="R51" s="362"/>
    </row>
    <row r="52" spans="1:18" x14ac:dyDescent="0.25">
      <c r="A52" s="351"/>
      <c r="B52" s="352"/>
      <c r="C52" s="352"/>
      <c r="D52" s="352"/>
      <c r="E52" s="353"/>
      <c r="F52" s="103" t="s">
        <v>944</v>
      </c>
      <c r="G52" s="103" t="s">
        <v>945</v>
      </c>
      <c r="H52" s="103" t="s">
        <v>946</v>
      </c>
      <c r="I52" s="103" t="s">
        <v>947</v>
      </c>
      <c r="J52" s="351"/>
      <c r="K52" s="352"/>
      <c r="L52" s="352"/>
      <c r="M52" s="352"/>
      <c r="N52" s="353"/>
      <c r="O52" s="40" t="s">
        <v>944</v>
      </c>
      <c r="P52" s="40" t="s">
        <v>945</v>
      </c>
      <c r="Q52" s="40" t="s">
        <v>946</v>
      </c>
      <c r="R52" s="40" t="s">
        <v>947</v>
      </c>
    </row>
    <row r="53" spans="1:18" x14ac:dyDescent="0.25">
      <c r="A53" s="334" t="s">
        <v>50</v>
      </c>
      <c r="B53" s="334"/>
      <c r="C53" s="334"/>
      <c r="D53" s="334"/>
      <c r="E53" s="334"/>
      <c r="F53" s="104">
        <v>53.5</v>
      </c>
      <c r="G53" s="104">
        <v>47.5</v>
      </c>
      <c r="H53" s="114">
        <v>5.35</v>
      </c>
      <c r="I53" s="114">
        <v>4.75</v>
      </c>
      <c r="J53" s="335" t="s">
        <v>50</v>
      </c>
      <c r="K53" s="341"/>
      <c r="L53" s="341"/>
      <c r="M53" s="341"/>
      <c r="N53" s="336"/>
      <c r="O53" s="2">
        <v>53.5</v>
      </c>
      <c r="P53" s="2">
        <v>47.5</v>
      </c>
      <c r="Q53" s="47">
        <v>5.35</v>
      </c>
      <c r="R53" s="47">
        <v>4.75</v>
      </c>
    </row>
    <row r="54" spans="1:18" x14ac:dyDescent="0.25">
      <c r="A54" s="334" t="s">
        <v>51</v>
      </c>
      <c r="B54" s="334"/>
      <c r="C54" s="334"/>
      <c r="D54" s="334"/>
      <c r="E54" s="334"/>
      <c r="F54" s="104"/>
      <c r="G54" s="104">
        <v>31</v>
      </c>
      <c r="H54" s="114">
        <v>0</v>
      </c>
      <c r="I54" s="104">
        <v>3.1</v>
      </c>
      <c r="J54" s="335" t="s">
        <v>51</v>
      </c>
      <c r="K54" s="341"/>
      <c r="L54" s="341"/>
      <c r="M54" s="341"/>
      <c r="N54" s="336"/>
      <c r="O54" s="2"/>
      <c r="P54" s="2">
        <v>31</v>
      </c>
      <c r="Q54" s="47">
        <v>0</v>
      </c>
      <c r="R54" s="2">
        <v>3.1</v>
      </c>
    </row>
    <row r="55" spans="1:18" x14ac:dyDescent="0.25">
      <c r="A55" s="334" t="s">
        <v>52</v>
      </c>
      <c r="B55" s="334"/>
      <c r="C55" s="334"/>
      <c r="D55" s="334"/>
      <c r="E55" s="334"/>
      <c r="F55" s="104">
        <v>156</v>
      </c>
      <c r="G55" s="104">
        <v>156</v>
      </c>
      <c r="H55" s="114">
        <v>15.6</v>
      </c>
      <c r="I55" s="114">
        <v>15.6</v>
      </c>
      <c r="J55" s="335" t="s">
        <v>52</v>
      </c>
      <c r="K55" s="341"/>
      <c r="L55" s="341"/>
      <c r="M55" s="341"/>
      <c r="N55" s="336"/>
      <c r="O55" s="2">
        <v>156</v>
      </c>
      <c r="P55" s="2">
        <v>156</v>
      </c>
      <c r="Q55" s="47">
        <v>15.6</v>
      </c>
      <c r="R55" s="47">
        <v>15.6</v>
      </c>
    </row>
    <row r="56" spans="1:18" x14ac:dyDescent="0.25">
      <c r="A56" s="334" t="s">
        <v>953</v>
      </c>
      <c r="B56" s="334"/>
      <c r="C56" s="334"/>
      <c r="D56" s="334"/>
      <c r="E56" s="334"/>
      <c r="F56" s="104">
        <v>3</v>
      </c>
      <c r="G56" s="104">
        <v>3</v>
      </c>
      <c r="H56" s="114">
        <v>0.3</v>
      </c>
      <c r="I56" s="104">
        <v>0.3</v>
      </c>
      <c r="J56" s="335" t="s">
        <v>953</v>
      </c>
      <c r="K56" s="341"/>
      <c r="L56" s="341"/>
      <c r="M56" s="341"/>
      <c r="N56" s="336"/>
      <c r="O56" s="2">
        <v>3</v>
      </c>
      <c r="P56" s="2">
        <v>3</v>
      </c>
      <c r="Q56" s="47">
        <v>0.3</v>
      </c>
      <c r="R56" s="2">
        <v>0.3</v>
      </c>
    </row>
    <row r="57" spans="1:18" x14ac:dyDescent="0.25">
      <c r="A57" s="334" t="s">
        <v>53</v>
      </c>
      <c r="B57" s="334"/>
      <c r="C57" s="334"/>
      <c r="D57" s="334"/>
      <c r="E57" s="334"/>
      <c r="F57" s="104">
        <v>3.5</v>
      </c>
      <c r="G57" s="104">
        <v>2.5</v>
      </c>
      <c r="H57" s="114">
        <v>0.35</v>
      </c>
      <c r="I57" s="104">
        <v>0.25</v>
      </c>
      <c r="J57" s="335" t="s">
        <v>53</v>
      </c>
      <c r="K57" s="341"/>
      <c r="L57" s="341"/>
      <c r="M57" s="341"/>
      <c r="N57" s="336"/>
      <c r="O57" s="2">
        <v>3.5</v>
      </c>
      <c r="P57" s="2">
        <v>2.5</v>
      </c>
      <c r="Q57" s="47">
        <v>0.35</v>
      </c>
      <c r="R57" s="2">
        <v>0.25</v>
      </c>
    </row>
    <row r="58" spans="1:18" x14ac:dyDescent="0.25">
      <c r="A58" s="335" t="s">
        <v>951</v>
      </c>
      <c r="B58" s="341"/>
      <c r="C58" s="341"/>
      <c r="D58" s="341"/>
      <c r="E58" s="336"/>
      <c r="F58" s="104">
        <v>3.2</v>
      </c>
      <c r="G58" s="104">
        <v>2.5</v>
      </c>
      <c r="H58" s="114">
        <v>0.32</v>
      </c>
      <c r="I58" s="104">
        <v>0.25</v>
      </c>
      <c r="J58" s="335" t="s">
        <v>951</v>
      </c>
      <c r="K58" s="341"/>
      <c r="L58" s="341"/>
      <c r="M58" s="341"/>
      <c r="N58" s="336"/>
      <c r="O58" s="2">
        <v>3.2</v>
      </c>
      <c r="P58" s="2">
        <v>2.5</v>
      </c>
      <c r="Q58" s="47">
        <v>0.32</v>
      </c>
      <c r="R58" s="2">
        <v>0.25</v>
      </c>
    </row>
    <row r="59" spans="1:18" x14ac:dyDescent="0.25">
      <c r="A59" s="354" t="s">
        <v>54</v>
      </c>
      <c r="B59" s="354"/>
      <c r="C59" s="354"/>
      <c r="D59" s="354"/>
      <c r="E59" s="354"/>
      <c r="F59" s="104">
        <v>312.5</v>
      </c>
      <c r="G59" s="104">
        <v>312.5</v>
      </c>
      <c r="H59" s="114">
        <v>31.25</v>
      </c>
      <c r="I59" s="114">
        <v>31.25</v>
      </c>
      <c r="J59" s="338" t="s">
        <v>54</v>
      </c>
      <c r="K59" s="339"/>
      <c r="L59" s="339"/>
      <c r="M59" s="339"/>
      <c r="N59" s="340"/>
      <c r="O59" s="2">
        <v>312.5</v>
      </c>
      <c r="P59" s="2">
        <v>312.5</v>
      </c>
      <c r="Q59" s="47">
        <v>31.25</v>
      </c>
      <c r="R59" s="47">
        <v>31.25</v>
      </c>
    </row>
    <row r="60" spans="1:18" x14ac:dyDescent="0.25">
      <c r="A60" s="354" t="s">
        <v>959</v>
      </c>
      <c r="B60" s="354"/>
      <c r="C60" s="354"/>
      <c r="D60" s="354"/>
      <c r="E60" s="354"/>
      <c r="F60" s="104"/>
      <c r="G60" s="104">
        <v>250</v>
      </c>
      <c r="H60" s="104"/>
      <c r="I60" s="104">
        <v>25</v>
      </c>
      <c r="J60" s="338" t="s">
        <v>959</v>
      </c>
      <c r="K60" s="339"/>
      <c r="L60" s="339"/>
      <c r="M60" s="339"/>
      <c r="N60" s="340"/>
      <c r="O60" s="2"/>
      <c r="P60" s="2">
        <v>250</v>
      </c>
      <c r="Q60" s="2"/>
      <c r="R60" s="2">
        <v>25</v>
      </c>
    </row>
    <row r="61" spans="1:18" x14ac:dyDescent="0.25">
      <c r="A61" s="25"/>
      <c r="B61" s="25"/>
      <c r="C61" s="25"/>
      <c r="D61" s="25"/>
      <c r="E61" s="25"/>
      <c r="F61" s="108"/>
      <c r="G61" s="109"/>
      <c r="H61" s="108"/>
      <c r="I61" s="108"/>
      <c r="J61" s="25"/>
      <c r="K61" s="25"/>
      <c r="L61" s="25"/>
      <c r="M61" s="25"/>
      <c r="N61" s="25"/>
      <c r="O61" s="32"/>
      <c r="P61" s="25"/>
      <c r="Q61" s="32"/>
      <c r="R61" s="32"/>
    </row>
    <row r="62" spans="1:18" x14ac:dyDescent="0.25">
      <c r="A62" s="342" t="s">
        <v>960</v>
      </c>
      <c r="B62" s="342"/>
      <c r="C62" s="342"/>
      <c r="D62" s="342"/>
      <c r="E62" s="342"/>
      <c r="F62" s="342"/>
      <c r="G62" s="342"/>
      <c r="H62" s="342"/>
      <c r="I62" s="342"/>
      <c r="J62" s="342" t="s">
        <v>960</v>
      </c>
      <c r="K62" s="342"/>
      <c r="L62" s="342"/>
      <c r="M62" s="342"/>
      <c r="N62" s="342"/>
      <c r="O62" s="342"/>
      <c r="P62" s="342"/>
      <c r="Q62" s="342"/>
      <c r="R62" s="342"/>
    </row>
    <row r="63" spans="1:18" x14ac:dyDescent="0.25">
      <c r="A63" s="335" t="s">
        <v>961</v>
      </c>
      <c r="B63" s="336"/>
      <c r="C63" s="2">
        <v>1.25</v>
      </c>
      <c r="D63" s="32"/>
      <c r="E63" s="32"/>
      <c r="F63" s="104" t="s">
        <v>962</v>
      </c>
      <c r="G63" s="104">
        <v>12.25</v>
      </c>
      <c r="H63" s="110"/>
      <c r="I63" s="110"/>
      <c r="J63" s="335" t="s">
        <v>961</v>
      </c>
      <c r="K63" s="336"/>
      <c r="L63" s="2">
        <v>1.25</v>
      </c>
      <c r="M63" s="32"/>
      <c r="N63" s="32"/>
      <c r="O63" s="2" t="s">
        <v>962</v>
      </c>
      <c r="P63" s="2">
        <v>12.25</v>
      </c>
      <c r="Q63" s="43"/>
      <c r="R63" s="43"/>
    </row>
    <row r="64" spans="1:18" x14ac:dyDescent="0.25">
      <c r="A64" s="335" t="s">
        <v>963</v>
      </c>
      <c r="B64" s="336"/>
      <c r="C64" s="2">
        <v>0.25</v>
      </c>
      <c r="D64" s="32"/>
      <c r="E64" s="32"/>
      <c r="F64" s="104" t="s">
        <v>964</v>
      </c>
      <c r="G64" s="104">
        <v>14.75</v>
      </c>
      <c r="H64" s="111"/>
      <c r="I64" s="111"/>
      <c r="J64" s="335" t="s">
        <v>963</v>
      </c>
      <c r="K64" s="336"/>
      <c r="L64" s="2">
        <v>0.25</v>
      </c>
      <c r="M64" s="32"/>
      <c r="N64" s="32"/>
      <c r="O64" s="2" t="s">
        <v>964</v>
      </c>
      <c r="P64" s="2">
        <v>14.75</v>
      </c>
      <c r="Q64" s="44"/>
      <c r="R64" s="44"/>
    </row>
    <row r="65" spans="1:18" x14ac:dyDescent="0.25">
      <c r="A65" s="335" t="s">
        <v>965</v>
      </c>
      <c r="B65" s="336"/>
      <c r="C65" s="2">
        <v>0</v>
      </c>
      <c r="D65" s="32"/>
      <c r="E65" s="32"/>
      <c r="F65" s="104" t="s">
        <v>966</v>
      </c>
      <c r="G65" s="104">
        <v>1.5</v>
      </c>
      <c r="H65" s="110"/>
      <c r="I65" s="110"/>
      <c r="J65" s="335" t="s">
        <v>965</v>
      </c>
      <c r="K65" s="336"/>
      <c r="L65" s="2">
        <v>0</v>
      </c>
      <c r="M65" s="32"/>
      <c r="N65" s="32"/>
      <c r="O65" s="2" t="s">
        <v>966</v>
      </c>
      <c r="P65" s="2">
        <v>1.5</v>
      </c>
      <c r="Q65" s="43"/>
      <c r="R65" s="43"/>
    </row>
    <row r="66" spans="1:18" x14ac:dyDescent="0.25">
      <c r="A66" s="335" t="s">
        <v>967</v>
      </c>
      <c r="B66" s="336"/>
      <c r="C66" s="2">
        <v>7.5</v>
      </c>
      <c r="D66" s="32"/>
      <c r="E66" s="32"/>
      <c r="F66" s="104" t="s">
        <v>968</v>
      </c>
      <c r="G66" s="104">
        <v>0.75</v>
      </c>
      <c r="H66" s="108"/>
      <c r="I66" s="108"/>
      <c r="J66" s="335" t="s">
        <v>967</v>
      </c>
      <c r="K66" s="336"/>
      <c r="L66" s="2">
        <v>7.5</v>
      </c>
      <c r="M66" s="32"/>
      <c r="N66" s="32"/>
      <c r="O66" s="2" t="s">
        <v>968</v>
      </c>
      <c r="P66" s="2">
        <v>0.75</v>
      </c>
      <c r="Q66" s="32"/>
      <c r="R66" s="32"/>
    </row>
    <row r="67" spans="1:18" x14ac:dyDescent="0.25">
      <c r="A67" s="32"/>
      <c r="B67" s="32"/>
      <c r="C67" s="32"/>
      <c r="D67" s="32"/>
      <c r="E67" s="32"/>
      <c r="F67" s="108"/>
      <c r="G67" s="108"/>
      <c r="H67" s="108"/>
      <c r="I67" s="108"/>
      <c r="J67" s="32"/>
      <c r="K67" s="32"/>
      <c r="L67" s="32"/>
      <c r="M67" s="32"/>
      <c r="N67" s="32"/>
      <c r="O67" s="32"/>
      <c r="P67" s="32"/>
      <c r="Q67" s="32"/>
      <c r="R67" s="32"/>
    </row>
    <row r="68" spans="1:18" x14ac:dyDescent="0.25">
      <c r="A68" s="39" t="s">
        <v>55</v>
      </c>
      <c r="B68" s="39"/>
      <c r="C68" s="39"/>
      <c r="D68" s="39"/>
      <c r="E68" s="39"/>
      <c r="F68" s="112"/>
      <c r="G68" s="112"/>
      <c r="H68" s="112"/>
      <c r="I68" s="112"/>
      <c r="J68" s="39" t="s">
        <v>55</v>
      </c>
      <c r="K68" s="39"/>
      <c r="L68" s="39"/>
      <c r="M68" s="39"/>
      <c r="N68" s="39"/>
      <c r="O68" s="39"/>
      <c r="P68" s="39"/>
      <c r="Q68" s="39"/>
      <c r="R68" s="39"/>
    </row>
    <row r="69" spans="1:18" x14ac:dyDescent="0.25">
      <c r="A69" s="32" t="s">
        <v>56</v>
      </c>
      <c r="B69" s="32"/>
      <c r="C69" s="32"/>
      <c r="D69" s="32"/>
      <c r="E69" s="32"/>
      <c r="F69" s="108"/>
      <c r="G69" s="108"/>
      <c r="H69" s="108"/>
      <c r="I69" s="108"/>
      <c r="J69" s="32" t="s">
        <v>56</v>
      </c>
      <c r="K69" s="32"/>
      <c r="L69" s="32"/>
      <c r="M69" s="32"/>
      <c r="N69" s="32"/>
      <c r="O69" s="32"/>
      <c r="P69" s="32"/>
      <c r="Q69" s="32"/>
      <c r="R69" s="32"/>
    </row>
    <row r="70" spans="1:18" x14ac:dyDescent="0.25">
      <c r="A70" s="32" t="s">
        <v>57</v>
      </c>
      <c r="B70" s="32"/>
      <c r="C70" s="32"/>
      <c r="D70" s="32"/>
      <c r="E70" s="32"/>
      <c r="F70" s="108"/>
      <c r="G70" s="108"/>
      <c r="H70" s="108"/>
      <c r="I70" s="108"/>
      <c r="J70" s="32" t="s">
        <v>57</v>
      </c>
      <c r="K70" s="32"/>
      <c r="L70" s="32"/>
      <c r="M70" s="32"/>
      <c r="N70" s="32"/>
      <c r="O70" s="32"/>
      <c r="P70" s="32"/>
      <c r="Q70" s="32"/>
      <c r="R70" s="32"/>
    </row>
    <row r="71" spans="1:18" x14ac:dyDescent="0.25">
      <c r="A71" s="32" t="s">
        <v>58</v>
      </c>
      <c r="B71" s="32"/>
      <c r="C71" s="32"/>
      <c r="D71" s="32"/>
      <c r="E71" s="32"/>
      <c r="F71" s="108"/>
      <c r="G71" s="108"/>
      <c r="H71" s="108"/>
      <c r="I71" s="108"/>
      <c r="J71" s="32" t="s">
        <v>58</v>
      </c>
      <c r="K71" s="32"/>
      <c r="L71" s="32"/>
      <c r="M71" s="32"/>
      <c r="N71" s="32"/>
      <c r="O71" s="32"/>
      <c r="P71" s="32"/>
      <c r="Q71" s="32"/>
      <c r="R71" s="32"/>
    </row>
    <row r="72" spans="1:18" x14ac:dyDescent="0.25">
      <c r="A72" s="25" t="s">
        <v>59</v>
      </c>
      <c r="B72" s="25"/>
      <c r="C72" s="25"/>
      <c r="D72" s="25"/>
      <c r="E72" s="25"/>
      <c r="F72" s="109"/>
      <c r="G72" s="109"/>
      <c r="H72" s="109"/>
      <c r="I72" s="109"/>
      <c r="J72" s="25" t="s">
        <v>59</v>
      </c>
      <c r="K72" s="25"/>
      <c r="L72" s="25"/>
      <c r="M72" s="25"/>
      <c r="N72" s="25"/>
      <c r="O72" s="25"/>
      <c r="P72" s="25"/>
      <c r="Q72" s="25"/>
      <c r="R72" s="25"/>
    </row>
    <row r="73" spans="1:18" x14ac:dyDescent="0.25">
      <c r="A73" s="25" t="s">
        <v>60</v>
      </c>
      <c r="B73" s="25"/>
      <c r="C73" s="25"/>
      <c r="D73" s="25"/>
      <c r="E73" s="25"/>
      <c r="F73" s="109"/>
      <c r="G73" s="109"/>
      <c r="H73" s="109"/>
      <c r="I73" s="109"/>
      <c r="J73" s="25" t="s">
        <v>60</v>
      </c>
      <c r="K73" s="25"/>
      <c r="L73" s="25"/>
      <c r="M73" s="25"/>
      <c r="N73" s="25"/>
      <c r="O73" s="25"/>
      <c r="P73" s="25"/>
      <c r="Q73" s="25"/>
      <c r="R73" s="25"/>
    </row>
    <row r="74" spans="1:18" x14ac:dyDescent="0.25">
      <c r="A74" s="25" t="s">
        <v>61</v>
      </c>
      <c r="B74" s="25"/>
      <c r="C74" s="25"/>
      <c r="D74" s="25"/>
      <c r="E74" s="25"/>
      <c r="F74" s="109"/>
      <c r="G74" s="109"/>
      <c r="H74" s="109"/>
      <c r="I74" s="109"/>
      <c r="J74" s="25" t="s">
        <v>61</v>
      </c>
      <c r="K74" s="25"/>
      <c r="L74" s="25"/>
      <c r="M74" s="25"/>
      <c r="N74" s="25"/>
      <c r="O74" s="25"/>
      <c r="P74" s="25"/>
      <c r="Q74" s="25"/>
      <c r="R74" s="25"/>
    </row>
    <row r="75" spans="1:18" x14ac:dyDescent="0.25">
      <c r="A75" s="25" t="s">
        <v>62</v>
      </c>
      <c r="B75" s="25"/>
      <c r="C75" s="25"/>
      <c r="D75" s="25"/>
      <c r="E75" s="25"/>
      <c r="F75" s="109"/>
      <c r="G75" s="109"/>
      <c r="H75" s="109"/>
      <c r="I75" s="109"/>
      <c r="J75" s="25" t="s">
        <v>62</v>
      </c>
      <c r="K75" s="25"/>
      <c r="L75" s="25"/>
      <c r="M75" s="25"/>
      <c r="N75" s="25"/>
      <c r="O75" s="25"/>
      <c r="P75" s="25"/>
      <c r="Q75" s="25"/>
      <c r="R75" s="25"/>
    </row>
    <row r="76" spans="1:18" x14ac:dyDescent="0.25">
      <c r="A76" s="25" t="s">
        <v>63</v>
      </c>
      <c r="B76" s="25"/>
      <c r="C76" s="25"/>
      <c r="D76" s="25"/>
      <c r="E76" s="25"/>
      <c r="F76" s="109"/>
      <c r="G76" s="109"/>
      <c r="H76" s="109"/>
      <c r="I76" s="109"/>
      <c r="J76" s="25" t="s">
        <v>63</v>
      </c>
      <c r="K76" s="25"/>
      <c r="L76" s="25"/>
      <c r="M76" s="25"/>
      <c r="N76" s="25"/>
      <c r="O76" s="25"/>
      <c r="P76" s="25"/>
      <c r="Q76" s="25"/>
      <c r="R76" s="25"/>
    </row>
    <row r="77" spans="1:18" x14ac:dyDescent="0.25">
      <c r="A77" s="25" t="s">
        <v>64</v>
      </c>
      <c r="B77" s="25"/>
      <c r="C77" s="25"/>
      <c r="D77" s="25"/>
      <c r="E77" s="25"/>
      <c r="F77" s="109"/>
      <c r="G77" s="109"/>
      <c r="H77" s="109"/>
      <c r="I77" s="109"/>
      <c r="J77" s="25" t="s">
        <v>64</v>
      </c>
      <c r="K77" s="25"/>
      <c r="L77" s="25"/>
      <c r="M77" s="25"/>
      <c r="N77" s="25"/>
      <c r="O77" s="25"/>
      <c r="P77" s="25"/>
      <c r="Q77" s="25"/>
      <c r="R77" s="25"/>
    </row>
    <row r="78" spans="1:18" x14ac:dyDescent="0.25">
      <c r="A78" s="25" t="s">
        <v>65</v>
      </c>
      <c r="B78" s="25"/>
      <c r="C78" s="25"/>
      <c r="D78" s="25"/>
      <c r="E78" s="25"/>
      <c r="F78" s="109"/>
      <c r="G78" s="109"/>
      <c r="H78" s="109"/>
      <c r="I78" s="109"/>
      <c r="J78" s="25" t="s">
        <v>65</v>
      </c>
      <c r="K78" s="25"/>
      <c r="L78" s="25"/>
      <c r="M78" s="25"/>
      <c r="N78" s="25"/>
      <c r="O78" s="25"/>
      <c r="P78" s="25"/>
      <c r="Q78" s="25"/>
      <c r="R78" s="25"/>
    </row>
    <row r="79" spans="1:18" x14ac:dyDescent="0.25">
      <c r="A79" s="25" t="s">
        <v>66</v>
      </c>
      <c r="B79" s="25"/>
      <c r="C79" s="25"/>
      <c r="D79" s="25"/>
      <c r="E79" s="25"/>
      <c r="F79" s="109"/>
      <c r="G79" s="109"/>
      <c r="H79" s="109"/>
      <c r="I79" s="109"/>
      <c r="J79" s="25" t="s">
        <v>66</v>
      </c>
      <c r="K79" s="25"/>
      <c r="L79" s="25"/>
      <c r="M79" s="25"/>
      <c r="N79" s="25"/>
      <c r="O79" s="25"/>
      <c r="P79" s="25"/>
      <c r="Q79" s="25"/>
      <c r="R79" s="25"/>
    </row>
    <row r="80" spans="1:18" x14ac:dyDescent="0.25">
      <c r="A80" s="25" t="s">
        <v>45</v>
      </c>
      <c r="B80" s="25"/>
      <c r="C80" s="25"/>
      <c r="D80" s="25"/>
      <c r="E80" s="25"/>
      <c r="F80" s="109"/>
      <c r="G80" s="109"/>
      <c r="H80" s="109"/>
      <c r="I80" s="109"/>
      <c r="J80" s="25" t="s">
        <v>45</v>
      </c>
      <c r="K80" s="25"/>
      <c r="L80" s="25"/>
      <c r="M80" s="25"/>
      <c r="N80" s="25"/>
      <c r="O80" s="25"/>
      <c r="P80" s="25"/>
      <c r="Q80" s="25"/>
      <c r="R80" s="25"/>
    </row>
    <row r="87" spans="1:18" x14ac:dyDescent="0.25">
      <c r="C87" s="355" t="s">
        <v>67</v>
      </c>
      <c r="D87" s="355"/>
      <c r="E87" s="355"/>
      <c r="F87" s="355"/>
      <c r="G87" s="355"/>
      <c r="L87" s="355" t="s">
        <v>68</v>
      </c>
      <c r="M87" s="355"/>
      <c r="N87" s="355"/>
      <c r="O87" s="355"/>
      <c r="P87" s="355"/>
    </row>
    <row r="89" spans="1:18" x14ac:dyDescent="0.25">
      <c r="A89" s="355" t="s">
        <v>69</v>
      </c>
      <c r="B89" s="355"/>
      <c r="C89" s="355"/>
      <c r="D89" s="355"/>
      <c r="E89" s="355"/>
      <c r="F89" s="355"/>
      <c r="G89" s="355"/>
      <c r="H89" s="355"/>
      <c r="I89" s="355"/>
      <c r="J89" s="355" t="s">
        <v>69</v>
      </c>
      <c r="K89" s="355"/>
      <c r="L89" s="355"/>
      <c r="M89" s="355"/>
      <c r="N89" s="355"/>
      <c r="O89" s="355"/>
      <c r="P89" s="355"/>
      <c r="Q89" s="355"/>
      <c r="R89" s="355"/>
    </row>
    <row r="90" spans="1:18" x14ac:dyDescent="0.25">
      <c r="A90" s="355" t="s">
        <v>70</v>
      </c>
      <c r="B90" s="355"/>
      <c r="C90" s="355"/>
      <c r="D90" s="355"/>
      <c r="E90" s="355"/>
      <c r="F90" s="355"/>
      <c r="G90" s="355"/>
      <c r="H90" s="355"/>
      <c r="I90" s="355"/>
      <c r="J90" s="355" t="s">
        <v>71</v>
      </c>
      <c r="K90" s="355"/>
      <c r="L90" s="355"/>
      <c r="M90" s="355"/>
      <c r="N90" s="355"/>
      <c r="O90" s="355"/>
      <c r="P90" s="355"/>
      <c r="Q90" s="355"/>
      <c r="R90" s="355"/>
    </row>
    <row r="91" spans="1:18" x14ac:dyDescent="0.25">
      <c r="A91" s="337" t="s">
        <v>939</v>
      </c>
      <c r="B91" s="337"/>
      <c r="C91" s="337"/>
      <c r="D91" s="337"/>
      <c r="E91" s="337"/>
      <c r="F91" s="337"/>
      <c r="G91" s="337"/>
      <c r="H91" s="337"/>
      <c r="I91" s="337"/>
      <c r="J91" s="337" t="s">
        <v>939</v>
      </c>
      <c r="K91" s="337"/>
      <c r="L91" s="337"/>
      <c r="M91" s="337"/>
      <c r="N91" s="337"/>
      <c r="O91" s="337"/>
      <c r="P91" s="337"/>
      <c r="Q91" s="337"/>
      <c r="R91" s="337"/>
    </row>
    <row r="92" spans="1:18" x14ac:dyDescent="0.25">
      <c r="A92" s="345" t="s">
        <v>940</v>
      </c>
      <c r="B92" s="346"/>
      <c r="C92" s="346"/>
      <c r="D92" s="346"/>
      <c r="E92" s="347"/>
      <c r="F92" s="343" t="s">
        <v>941</v>
      </c>
      <c r="G92" s="356"/>
      <c r="H92" s="356"/>
      <c r="I92" s="344"/>
      <c r="J92" s="345" t="s">
        <v>940</v>
      </c>
      <c r="K92" s="346"/>
      <c r="L92" s="346"/>
      <c r="M92" s="346"/>
      <c r="N92" s="347"/>
      <c r="O92" s="310" t="s">
        <v>941</v>
      </c>
      <c r="P92" s="366"/>
      <c r="Q92" s="366"/>
      <c r="R92" s="308"/>
    </row>
    <row r="93" spans="1:18" x14ac:dyDescent="0.25">
      <c r="A93" s="348"/>
      <c r="B93" s="349"/>
      <c r="C93" s="349"/>
      <c r="D93" s="349"/>
      <c r="E93" s="350"/>
      <c r="F93" s="363" t="s">
        <v>942</v>
      </c>
      <c r="G93" s="364"/>
      <c r="H93" s="363" t="s">
        <v>943</v>
      </c>
      <c r="I93" s="364"/>
      <c r="J93" s="348"/>
      <c r="K93" s="349"/>
      <c r="L93" s="349"/>
      <c r="M93" s="349"/>
      <c r="N93" s="350"/>
      <c r="O93" s="361" t="s">
        <v>942</v>
      </c>
      <c r="P93" s="362"/>
      <c r="Q93" s="361" t="s">
        <v>943</v>
      </c>
      <c r="R93" s="362"/>
    </row>
    <row r="94" spans="1:18" x14ac:dyDescent="0.25">
      <c r="A94" s="351"/>
      <c r="B94" s="352"/>
      <c r="C94" s="352"/>
      <c r="D94" s="352"/>
      <c r="E94" s="353"/>
      <c r="F94" s="103" t="s">
        <v>944</v>
      </c>
      <c r="G94" s="103" t="s">
        <v>945</v>
      </c>
      <c r="H94" s="103" t="s">
        <v>946</v>
      </c>
      <c r="I94" s="103" t="s">
        <v>947</v>
      </c>
      <c r="J94" s="351"/>
      <c r="K94" s="352"/>
      <c r="L94" s="352"/>
      <c r="M94" s="352"/>
      <c r="N94" s="353"/>
      <c r="O94" s="40" t="s">
        <v>944</v>
      </c>
      <c r="P94" s="40" t="s">
        <v>945</v>
      </c>
      <c r="Q94" s="40" t="s">
        <v>946</v>
      </c>
      <c r="R94" s="40" t="s">
        <v>947</v>
      </c>
    </row>
    <row r="95" spans="1:18" x14ac:dyDescent="0.25">
      <c r="A95" s="334" t="s">
        <v>72</v>
      </c>
      <c r="B95" s="334"/>
      <c r="C95" s="334"/>
      <c r="D95" s="334"/>
      <c r="E95" s="334"/>
      <c r="F95" s="103">
        <v>10</v>
      </c>
      <c r="G95" s="103">
        <v>10</v>
      </c>
      <c r="H95" s="105">
        <f>F95*100/1000</f>
        <v>1</v>
      </c>
      <c r="I95" s="105">
        <f>G95*100/1000</f>
        <v>1</v>
      </c>
      <c r="J95" s="335" t="s">
        <v>72</v>
      </c>
      <c r="K95" s="341"/>
      <c r="L95" s="341"/>
      <c r="M95" s="341"/>
      <c r="N95" s="336"/>
      <c r="O95" s="40">
        <v>12</v>
      </c>
      <c r="P95" s="40">
        <v>12</v>
      </c>
      <c r="Q95" s="41">
        <f>O95*100/1000</f>
        <v>1.2</v>
      </c>
      <c r="R95" s="41">
        <f>P95*100/1000</f>
        <v>1.2</v>
      </c>
    </row>
    <row r="96" spans="1:18" x14ac:dyDescent="0.25">
      <c r="A96" s="334" t="s">
        <v>950</v>
      </c>
      <c r="B96" s="334"/>
      <c r="C96" s="334"/>
      <c r="D96" s="334"/>
      <c r="E96" s="334"/>
      <c r="F96" s="103">
        <v>100</v>
      </c>
      <c r="G96" s="103">
        <v>75</v>
      </c>
      <c r="H96" s="105">
        <f t="shared" ref="H96:I102" si="3">F96*100/1000</f>
        <v>10</v>
      </c>
      <c r="I96" s="105">
        <f t="shared" si="3"/>
        <v>7.5</v>
      </c>
      <c r="J96" s="335" t="s">
        <v>950</v>
      </c>
      <c r="K96" s="341"/>
      <c r="L96" s="341"/>
      <c r="M96" s="341"/>
      <c r="N96" s="336"/>
      <c r="O96" s="40">
        <v>120</v>
      </c>
      <c r="P96" s="40">
        <v>90</v>
      </c>
      <c r="Q96" s="41">
        <f t="shared" ref="Q96:R102" si="4">O96*100/1000</f>
        <v>12</v>
      </c>
      <c r="R96" s="41">
        <f t="shared" si="4"/>
        <v>9</v>
      </c>
    </row>
    <row r="97" spans="1:18" x14ac:dyDescent="0.25">
      <c r="A97" s="334" t="s">
        <v>951</v>
      </c>
      <c r="B97" s="334"/>
      <c r="C97" s="334"/>
      <c r="D97" s="334"/>
      <c r="E97" s="334"/>
      <c r="F97" s="103">
        <v>12.5</v>
      </c>
      <c r="G97" s="103">
        <v>10</v>
      </c>
      <c r="H97" s="105">
        <f t="shared" si="3"/>
        <v>1.25</v>
      </c>
      <c r="I97" s="105">
        <f t="shared" si="3"/>
        <v>1</v>
      </c>
      <c r="J97" s="335" t="s">
        <v>951</v>
      </c>
      <c r="K97" s="341"/>
      <c r="L97" s="341"/>
      <c r="M97" s="341"/>
      <c r="N97" s="336"/>
      <c r="O97" s="40">
        <v>15</v>
      </c>
      <c r="P97" s="40">
        <v>12</v>
      </c>
      <c r="Q97" s="41">
        <f t="shared" si="4"/>
        <v>1.5</v>
      </c>
      <c r="R97" s="41">
        <f t="shared" si="4"/>
        <v>1.2</v>
      </c>
    </row>
    <row r="98" spans="1:18" x14ac:dyDescent="0.25">
      <c r="A98" s="334" t="s">
        <v>952</v>
      </c>
      <c r="B98" s="334"/>
      <c r="C98" s="334"/>
      <c r="D98" s="334"/>
      <c r="E98" s="334"/>
      <c r="F98" s="103">
        <v>3.5</v>
      </c>
      <c r="G98" s="103">
        <v>2.5</v>
      </c>
      <c r="H98" s="105">
        <f t="shared" si="3"/>
        <v>0.35</v>
      </c>
      <c r="I98" s="105">
        <f t="shared" si="3"/>
        <v>0.25</v>
      </c>
      <c r="J98" s="335" t="s">
        <v>952</v>
      </c>
      <c r="K98" s="341"/>
      <c r="L98" s="341"/>
      <c r="M98" s="341"/>
      <c r="N98" s="336"/>
      <c r="O98" s="40">
        <v>4.2</v>
      </c>
      <c r="P98" s="40">
        <v>3</v>
      </c>
      <c r="Q98" s="41">
        <f t="shared" si="4"/>
        <v>0.42</v>
      </c>
      <c r="R98" s="41">
        <f t="shared" si="4"/>
        <v>0.3</v>
      </c>
    </row>
    <row r="99" spans="1:18" x14ac:dyDescent="0.25">
      <c r="A99" s="334" t="s">
        <v>953</v>
      </c>
      <c r="B99" s="334"/>
      <c r="C99" s="334"/>
      <c r="D99" s="334"/>
      <c r="E99" s="334"/>
      <c r="F99" s="104">
        <v>11.6</v>
      </c>
      <c r="G99" s="104">
        <v>10</v>
      </c>
      <c r="H99" s="105">
        <f t="shared" si="3"/>
        <v>1.1599999999999999</v>
      </c>
      <c r="I99" s="105">
        <f t="shared" si="3"/>
        <v>1</v>
      </c>
      <c r="J99" s="335" t="s">
        <v>953</v>
      </c>
      <c r="K99" s="341"/>
      <c r="L99" s="341"/>
      <c r="M99" s="341"/>
      <c r="N99" s="336"/>
      <c r="O99" s="2">
        <v>14</v>
      </c>
      <c r="P99" s="2">
        <v>12</v>
      </c>
      <c r="Q99" s="41">
        <f t="shared" si="4"/>
        <v>1.4</v>
      </c>
      <c r="R99" s="41">
        <f t="shared" si="4"/>
        <v>1.2</v>
      </c>
    </row>
    <row r="100" spans="1:18" x14ac:dyDescent="0.25">
      <c r="A100" s="335" t="s">
        <v>722</v>
      </c>
      <c r="B100" s="341"/>
      <c r="C100" s="341"/>
      <c r="D100" s="341"/>
      <c r="E100" s="336"/>
      <c r="F100" s="104">
        <v>4</v>
      </c>
      <c r="G100" s="104">
        <v>4</v>
      </c>
      <c r="H100" s="105">
        <f t="shared" si="3"/>
        <v>0.4</v>
      </c>
      <c r="I100" s="105">
        <f t="shared" si="3"/>
        <v>0.4</v>
      </c>
      <c r="J100" s="335" t="s">
        <v>722</v>
      </c>
      <c r="K100" s="341"/>
      <c r="L100" s="341"/>
      <c r="M100" s="341"/>
      <c r="N100" s="336"/>
      <c r="O100" s="2">
        <v>5</v>
      </c>
      <c r="P100" s="2">
        <v>5</v>
      </c>
      <c r="Q100" s="41">
        <f t="shared" si="4"/>
        <v>0.5</v>
      </c>
      <c r="R100" s="41">
        <f t="shared" si="4"/>
        <v>0.5</v>
      </c>
    </row>
    <row r="101" spans="1:18" x14ac:dyDescent="0.25">
      <c r="A101" s="338" t="s">
        <v>73</v>
      </c>
      <c r="B101" s="339"/>
      <c r="C101" s="339"/>
      <c r="D101" s="339"/>
      <c r="E101" s="340"/>
      <c r="F101" s="104">
        <v>187.5</v>
      </c>
      <c r="G101" s="107">
        <v>187.5</v>
      </c>
      <c r="H101" s="105">
        <f t="shared" si="3"/>
        <v>18.75</v>
      </c>
      <c r="I101" s="105">
        <f t="shared" si="3"/>
        <v>18.75</v>
      </c>
      <c r="J101" s="338" t="s">
        <v>73</v>
      </c>
      <c r="K101" s="339"/>
      <c r="L101" s="339"/>
      <c r="M101" s="339"/>
      <c r="N101" s="340"/>
      <c r="O101" s="2">
        <v>225</v>
      </c>
      <c r="P101" s="42">
        <v>225</v>
      </c>
      <c r="Q101" s="41">
        <f t="shared" si="4"/>
        <v>22.5</v>
      </c>
      <c r="R101" s="41">
        <f t="shared" si="4"/>
        <v>22.5</v>
      </c>
    </row>
    <row r="102" spans="1:18" x14ac:dyDescent="0.25">
      <c r="A102" s="354" t="s">
        <v>959</v>
      </c>
      <c r="B102" s="354"/>
      <c r="C102" s="354"/>
      <c r="D102" s="354"/>
      <c r="E102" s="354"/>
      <c r="F102" s="104"/>
      <c r="G102" s="107">
        <v>250</v>
      </c>
      <c r="H102" s="103">
        <f t="shared" si="3"/>
        <v>0</v>
      </c>
      <c r="I102" s="103">
        <f t="shared" si="3"/>
        <v>25</v>
      </c>
      <c r="J102" s="338" t="s">
        <v>959</v>
      </c>
      <c r="K102" s="339"/>
      <c r="L102" s="339"/>
      <c r="M102" s="339"/>
      <c r="N102" s="340"/>
      <c r="O102" s="2"/>
      <c r="P102" s="42">
        <v>300</v>
      </c>
      <c r="Q102" s="40">
        <f t="shared" si="4"/>
        <v>0</v>
      </c>
      <c r="R102" s="40">
        <f t="shared" si="4"/>
        <v>30</v>
      </c>
    </row>
    <row r="103" spans="1:18" x14ac:dyDescent="0.25">
      <c r="A103" s="25"/>
      <c r="B103" s="25"/>
      <c r="C103" s="25"/>
      <c r="D103" s="25"/>
      <c r="E103" s="25"/>
      <c r="F103" s="108"/>
      <c r="G103" s="109"/>
      <c r="H103" s="108"/>
      <c r="I103" s="108"/>
      <c r="J103" s="25"/>
      <c r="K103" s="25"/>
      <c r="L103" s="25"/>
      <c r="M103" s="25"/>
      <c r="N103" s="25"/>
      <c r="O103" s="32"/>
      <c r="P103" s="25"/>
      <c r="Q103" s="32"/>
      <c r="R103" s="32"/>
    </row>
    <row r="104" spans="1:18" x14ac:dyDescent="0.25">
      <c r="A104" s="342" t="s">
        <v>960</v>
      </c>
      <c r="B104" s="342"/>
      <c r="C104" s="342"/>
      <c r="D104" s="342"/>
      <c r="E104" s="342"/>
      <c r="F104" s="342"/>
      <c r="G104" s="342"/>
      <c r="H104" s="342"/>
      <c r="I104" s="342"/>
      <c r="J104" s="342" t="s">
        <v>960</v>
      </c>
      <c r="K104" s="342"/>
      <c r="L104" s="342"/>
      <c r="M104" s="342"/>
      <c r="N104" s="342"/>
      <c r="O104" s="342"/>
      <c r="P104" s="342"/>
      <c r="Q104" s="342"/>
      <c r="R104" s="342"/>
    </row>
    <row r="105" spans="1:18" x14ac:dyDescent="0.25">
      <c r="A105" s="335" t="s">
        <v>961</v>
      </c>
      <c r="B105" s="336"/>
      <c r="C105" s="2">
        <v>2.83</v>
      </c>
      <c r="D105" s="32"/>
      <c r="E105" s="32"/>
      <c r="F105" s="104" t="s">
        <v>962</v>
      </c>
      <c r="G105" s="104">
        <v>33.950000000000003</v>
      </c>
      <c r="H105" s="110"/>
      <c r="I105" s="110"/>
      <c r="J105" s="335" t="s">
        <v>961</v>
      </c>
      <c r="K105" s="336"/>
      <c r="L105" s="2">
        <v>3.39</v>
      </c>
      <c r="M105" s="32"/>
      <c r="N105" s="32"/>
      <c r="O105" s="2" t="s">
        <v>962</v>
      </c>
      <c r="P105" s="2">
        <v>40.74</v>
      </c>
      <c r="Q105" s="43"/>
      <c r="R105" s="43"/>
    </row>
    <row r="106" spans="1:18" x14ac:dyDescent="0.25">
      <c r="A106" s="335" t="s">
        <v>963</v>
      </c>
      <c r="B106" s="336"/>
      <c r="C106" s="2">
        <v>2.86</v>
      </c>
      <c r="D106" s="32"/>
      <c r="E106" s="32"/>
      <c r="F106" s="104" t="s">
        <v>964</v>
      </c>
      <c r="G106" s="104">
        <v>38.549999999999997</v>
      </c>
      <c r="H106" s="111"/>
      <c r="I106" s="111"/>
      <c r="J106" s="335" t="s">
        <v>963</v>
      </c>
      <c r="K106" s="336"/>
      <c r="L106" s="2">
        <v>3.43</v>
      </c>
      <c r="M106" s="32"/>
      <c r="N106" s="32"/>
      <c r="O106" s="2" t="s">
        <v>964</v>
      </c>
      <c r="P106" s="2">
        <v>46.26</v>
      </c>
      <c r="Q106" s="44"/>
      <c r="R106" s="44"/>
    </row>
    <row r="107" spans="1:18" x14ac:dyDescent="0.25">
      <c r="A107" s="335" t="s">
        <v>965</v>
      </c>
      <c r="B107" s="336"/>
      <c r="C107" s="2">
        <v>21.76</v>
      </c>
      <c r="D107" s="32"/>
      <c r="E107" s="32"/>
      <c r="F107" s="104" t="s">
        <v>966</v>
      </c>
      <c r="G107" s="104">
        <v>1.55</v>
      </c>
      <c r="H107" s="111"/>
      <c r="I107" s="111"/>
      <c r="J107" s="335" t="s">
        <v>965</v>
      </c>
      <c r="K107" s="336"/>
      <c r="L107" s="2">
        <v>26.11</v>
      </c>
      <c r="M107" s="32"/>
      <c r="N107" s="32"/>
      <c r="O107" s="2" t="s">
        <v>966</v>
      </c>
      <c r="P107" s="2">
        <v>1.86</v>
      </c>
      <c r="Q107" s="44"/>
      <c r="R107" s="44"/>
    </row>
    <row r="108" spans="1:18" x14ac:dyDescent="0.25">
      <c r="A108" s="335" t="s">
        <v>967</v>
      </c>
      <c r="B108" s="336"/>
      <c r="C108" s="2">
        <v>75.95</v>
      </c>
      <c r="D108" s="32"/>
      <c r="E108" s="32"/>
      <c r="F108" s="104" t="s">
        <v>968</v>
      </c>
      <c r="G108" s="104">
        <v>23.81</v>
      </c>
      <c r="H108" s="108"/>
      <c r="I108" s="108"/>
      <c r="J108" s="335" t="s">
        <v>967</v>
      </c>
      <c r="K108" s="336"/>
      <c r="L108" s="2">
        <v>91.14</v>
      </c>
      <c r="M108" s="32"/>
      <c r="N108" s="32"/>
      <c r="O108" s="2" t="s">
        <v>968</v>
      </c>
      <c r="P108" s="2">
        <v>28.57</v>
      </c>
      <c r="Q108" s="32"/>
      <c r="R108" s="32"/>
    </row>
    <row r="109" spans="1:18" x14ac:dyDescent="0.25">
      <c r="A109" s="39"/>
      <c r="B109" s="39"/>
      <c r="C109" s="39"/>
      <c r="D109" s="39"/>
      <c r="E109" s="39"/>
      <c r="F109" s="112"/>
      <c r="G109" s="112"/>
      <c r="H109" s="112"/>
      <c r="I109" s="112"/>
      <c r="J109" s="39"/>
      <c r="K109" s="39"/>
      <c r="L109" s="39"/>
      <c r="M109" s="39"/>
      <c r="N109" s="39"/>
      <c r="O109" s="39"/>
      <c r="P109" s="39"/>
      <c r="Q109" s="39"/>
      <c r="R109" s="39"/>
    </row>
    <row r="110" spans="1:18" ht="15" customHeight="1" x14ac:dyDescent="0.25">
      <c r="A110" s="369" t="s">
        <v>497</v>
      </c>
      <c r="B110" s="369"/>
      <c r="C110" s="369"/>
      <c r="D110" s="369"/>
      <c r="E110" s="369"/>
      <c r="F110" s="369"/>
      <c r="G110" s="369"/>
      <c r="H110" s="369"/>
      <c r="I110" s="369"/>
      <c r="J110" s="369" t="s">
        <v>402</v>
      </c>
      <c r="K110" s="369"/>
      <c r="L110" s="369"/>
      <c r="M110" s="369"/>
      <c r="N110" s="369"/>
      <c r="O110" s="369"/>
      <c r="P110" s="369"/>
      <c r="Q110" s="369"/>
      <c r="R110" s="369"/>
    </row>
    <row r="111" spans="1:18" x14ac:dyDescent="0.25">
      <c r="A111" s="369"/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</row>
    <row r="112" spans="1:18" x14ac:dyDescent="0.25">
      <c r="A112" s="369"/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</row>
    <row r="113" spans="1:18" x14ac:dyDescent="0.25">
      <c r="A113" s="369"/>
      <c r="B113" s="369"/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</row>
    <row r="114" spans="1:18" x14ac:dyDescent="0.25">
      <c r="A114" s="369"/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</row>
    <row r="115" spans="1:18" x14ac:dyDescent="0.25">
      <c r="A115" s="357"/>
      <c r="B115" s="357"/>
      <c r="C115" s="357"/>
      <c r="D115" s="357"/>
      <c r="E115" s="357"/>
      <c r="F115" s="357"/>
      <c r="G115" s="357"/>
      <c r="H115" s="357"/>
      <c r="I115" s="357"/>
      <c r="J115" s="369"/>
      <c r="K115" s="369"/>
      <c r="L115" s="369"/>
      <c r="M115" s="369"/>
      <c r="N115" s="369"/>
      <c r="O115" s="369"/>
      <c r="P115" s="369"/>
      <c r="Q115" s="369"/>
      <c r="R115" s="369"/>
    </row>
    <row r="116" spans="1:18" x14ac:dyDescent="0.25">
      <c r="A116" s="357"/>
      <c r="B116" s="357"/>
      <c r="C116" s="357"/>
      <c r="D116" s="357"/>
      <c r="E116" s="357"/>
      <c r="F116" s="357"/>
      <c r="G116" s="357"/>
      <c r="H116" s="357"/>
      <c r="I116" s="357"/>
      <c r="J116" s="369"/>
      <c r="K116" s="369"/>
      <c r="L116" s="369"/>
      <c r="M116" s="369"/>
      <c r="N116" s="369"/>
      <c r="O116" s="369"/>
      <c r="P116" s="369"/>
      <c r="Q116" s="369"/>
      <c r="R116" s="369"/>
    </row>
    <row r="117" spans="1:18" x14ac:dyDescent="0.25">
      <c r="A117" s="32"/>
      <c r="B117" s="32"/>
      <c r="C117" s="32"/>
      <c r="D117" s="32"/>
      <c r="E117" s="32"/>
      <c r="F117" s="108"/>
      <c r="G117" s="108"/>
      <c r="H117" s="108"/>
      <c r="I117" s="108"/>
      <c r="J117" s="32"/>
      <c r="K117" s="32"/>
      <c r="L117" s="32"/>
      <c r="M117" s="32"/>
      <c r="N117" s="32"/>
      <c r="O117" s="32"/>
      <c r="P117" s="32"/>
      <c r="Q117" s="32"/>
      <c r="R117" s="32"/>
    </row>
    <row r="119" spans="1:18" x14ac:dyDescent="0.25">
      <c r="C119" s="355" t="s">
        <v>74</v>
      </c>
      <c r="D119" s="355"/>
      <c r="E119" s="355"/>
      <c r="F119" s="355"/>
      <c r="G119" s="355"/>
      <c r="L119" s="355" t="s">
        <v>75</v>
      </c>
      <c r="M119" s="355"/>
      <c r="N119" s="355"/>
      <c r="O119" s="355"/>
      <c r="P119" s="355"/>
    </row>
    <row r="121" spans="1:18" x14ac:dyDescent="0.25">
      <c r="A121" s="355" t="s">
        <v>76</v>
      </c>
      <c r="B121" s="355"/>
      <c r="C121" s="355"/>
      <c r="D121" s="355"/>
      <c r="E121" s="355"/>
      <c r="F121" s="355"/>
      <c r="G121" s="355"/>
      <c r="H121" s="355"/>
      <c r="I121" s="355"/>
      <c r="J121" s="355" t="s">
        <v>76</v>
      </c>
      <c r="K121" s="355"/>
      <c r="L121" s="355"/>
      <c r="M121" s="355"/>
      <c r="N121" s="355"/>
      <c r="O121" s="355"/>
      <c r="P121" s="355"/>
      <c r="Q121" s="355"/>
      <c r="R121" s="355"/>
    </row>
    <row r="122" spans="1:18" x14ac:dyDescent="0.25">
      <c r="A122" s="355" t="s">
        <v>77</v>
      </c>
      <c r="B122" s="355"/>
      <c r="C122" s="355"/>
      <c r="D122" s="355"/>
      <c r="E122" s="355"/>
      <c r="F122" s="355"/>
      <c r="G122" s="355"/>
      <c r="H122" s="355"/>
      <c r="I122" s="355"/>
      <c r="J122" s="355" t="s">
        <v>77</v>
      </c>
      <c r="K122" s="355"/>
      <c r="L122" s="355"/>
      <c r="M122" s="355"/>
      <c r="N122" s="355"/>
      <c r="O122" s="355"/>
      <c r="P122" s="355"/>
      <c r="Q122" s="355"/>
      <c r="R122" s="355"/>
    </row>
    <row r="123" spans="1:18" x14ac:dyDescent="0.25">
      <c r="A123" s="337" t="s">
        <v>939</v>
      </c>
      <c r="B123" s="337"/>
      <c r="C123" s="337"/>
      <c r="D123" s="337"/>
      <c r="E123" s="337"/>
      <c r="F123" s="337"/>
      <c r="G123" s="337"/>
      <c r="H123" s="337"/>
      <c r="I123" s="337"/>
      <c r="J123" s="337" t="s">
        <v>939</v>
      </c>
      <c r="K123" s="337"/>
      <c r="L123" s="337"/>
      <c r="M123" s="337"/>
      <c r="N123" s="337"/>
      <c r="O123" s="337"/>
      <c r="P123" s="337"/>
      <c r="Q123" s="337"/>
      <c r="R123" s="337"/>
    </row>
    <row r="124" spans="1:18" x14ac:dyDescent="0.25">
      <c r="A124" s="345" t="s">
        <v>940</v>
      </c>
      <c r="B124" s="346"/>
      <c r="C124" s="346"/>
      <c r="D124" s="346"/>
      <c r="E124" s="347"/>
      <c r="F124" s="343" t="s">
        <v>941</v>
      </c>
      <c r="G124" s="356"/>
      <c r="H124" s="356"/>
      <c r="I124" s="344"/>
      <c r="J124" s="345" t="s">
        <v>940</v>
      </c>
      <c r="K124" s="346"/>
      <c r="L124" s="346"/>
      <c r="M124" s="346"/>
      <c r="N124" s="347"/>
      <c r="O124" s="310" t="s">
        <v>941</v>
      </c>
      <c r="P124" s="366"/>
      <c r="Q124" s="366"/>
      <c r="R124" s="308"/>
    </row>
    <row r="125" spans="1:18" x14ac:dyDescent="0.25">
      <c r="A125" s="348"/>
      <c r="B125" s="349"/>
      <c r="C125" s="349"/>
      <c r="D125" s="349"/>
      <c r="E125" s="350"/>
      <c r="F125" s="363" t="s">
        <v>942</v>
      </c>
      <c r="G125" s="364"/>
      <c r="H125" s="363" t="s">
        <v>943</v>
      </c>
      <c r="I125" s="364"/>
      <c r="J125" s="348"/>
      <c r="K125" s="349"/>
      <c r="L125" s="349"/>
      <c r="M125" s="349"/>
      <c r="N125" s="350"/>
      <c r="O125" s="361" t="s">
        <v>942</v>
      </c>
      <c r="P125" s="362"/>
      <c r="Q125" s="361" t="s">
        <v>943</v>
      </c>
      <c r="R125" s="362"/>
    </row>
    <row r="126" spans="1:18" x14ac:dyDescent="0.25">
      <c r="A126" s="351"/>
      <c r="B126" s="352"/>
      <c r="C126" s="352"/>
      <c r="D126" s="352"/>
      <c r="E126" s="353"/>
      <c r="F126" s="103" t="s">
        <v>944</v>
      </c>
      <c r="G126" s="103" t="s">
        <v>945</v>
      </c>
      <c r="H126" s="103" t="s">
        <v>946</v>
      </c>
      <c r="I126" s="103" t="s">
        <v>947</v>
      </c>
      <c r="J126" s="351"/>
      <c r="K126" s="352"/>
      <c r="L126" s="352"/>
      <c r="M126" s="352"/>
      <c r="N126" s="353"/>
      <c r="O126" s="40" t="s">
        <v>944</v>
      </c>
      <c r="P126" s="40" t="s">
        <v>945</v>
      </c>
      <c r="Q126" s="40" t="s">
        <v>946</v>
      </c>
      <c r="R126" s="40" t="s">
        <v>947</v>
      </c>
    </row>
    <row r="127" spans="1:18" x14ac:dyDescent="0.25">
      <c r="A127" s="334" t="s">
        <v>78</v>
      </c>
      <c r="B127" s="334"/>
      <c r="C127" s="334"/>
      <c r="D127" s="334"/>
      <c r="E127" s="334"/>
      <c r="F127" s="104">
        <v>100</v>
      </c>
      <c r="G127" s="104">
        <v>75</v>
      </c>
      <c r="H127" s="114">
        <v>10</v>
      </c>
      <c r="I127" s="114">
        <v>7.5</v>
      </c>
      <c r="J127" s="335" t="s">
        <v>78</v>
      </c>
      <c r="K127" s="341"/>
      <c r="L127" s="341"/>
      <c r="M127" s="341"/>
      <c r="N127" s="336"/>
      <c r="O127" s="2">
        <v>120</v>
      </c>
      <c r="P127" s="2">
        <v>90</v>
      </c>
      <c r="Q127" s="41">
        <f>O127*100/1000</f>
        <v>12</v>
      </c>
      <c r="R127" s="41">
        <f>P127*100/1000</f>
        <v>9</v>
      </c>
    </row>
    <row r="128" spans="1:18" x14ac:dyDescent="0.25">
      <c r="A128" s="334" t="s">
        <v>79</v>
      </c>
      <c r="B128" s="334"/>
      <c r="C128" s="334"/>
      <c r="D128" s="334"/>
      <c r="E128" s="334"/>
      <c r="F128" s="104">
        <v>5</v>
      </c>
      <c r="G128" s="104">
        <v>5</v>
      </c>
      <c r="H128" s="114">
        <v>0.5</v>
      </c>
      <c r="I128" s="104">
        <v>0.5</v>
      </c>
      <c r="J128" s="335" t="s">
        <v>79</v>
      </c>
      <c r="K128" s="341"/>
      <c r="L128" s="341"/>
      <c r="M128" s="341"/>
      <c r="N128" s="336"/>
      <c r="O128" s="2">
        <v>6</v>
      </c>
      <c r="P128" s="2">
        <v>6</v>
      </c>
      <c r="Q128" s="41">
        <f t="shared" ref="Q128:R135" si="5">O128*100/1000</f>
        <v>0.6</v>
      </c>
      <c r="R128" s="41">
        <f t="shared" si="5"/>
        <v>0.6</v>
      </c>
    </row>
    <row r="129" spans="1:18" x14ac:dyDescent="0.25">
      <c r="A129" s="334" t="s">
        <v>951</v>
      </c>
      <c r="B129" s="334"/>
      <c r="C129" s="334"/>
      <c r="D129" s="334"/>
      <c r="E129" s="334"/>
      <c r="F129" s="104">
        <v>12.5</v>
      </c>
      <c r="G129" s="104">
        <v>10</v>
      </c>
      <c r="H129" s="114">
        <v>1.25</v>
      </c>
      <c r="I129" s="114">
        <v>1</v>
      </c>
      <c r="J129" s="335" t="s">
        <v>951</v>
      </c>
      <c r="K129" s="341"/>
      <c r="L129" s="341"/>
      <c r="M129" s="341"/>
      <c r="N129" s="336"/>
      <c r="O129" s="2">
        <v>15</v>
      </c>
      <c r="P129" s="2">
        <v>12</v>
      </c>
      <c r="Q129" s="41">
        <f t="shared" si="5"/>
        <v>1.5</v>
      </c>
      <c r="R129" s="41">
        <f t="shared" si="5"/>
        <v>1.2</v>
      </c>
    </row>
    <row r="130" spans="1:18" x14ac:dyDescent="0.25">
      <c r="A130" s="334" t="s">
        <v>953</v>
      </c>
      <c r="B130" s="334"/>
      <c r="C130" s="334"/>
      <c r="D130" s="334"/>
      <c r="E130" s="334"/>
      <c r="F130" s="104">
        <v>6.3</v>
      </c>
      <c r="G130" s="104">
        <v>5</v>
      </c>
      <c r="H130" s="114">
        <v>0.63</v>
      </c>
      <c r="I130" s="104">
        <v>0.5</v>
      </c>
      <c r="J130" s="335" t="s">
        <v>953</v>
      </c>
      <c r="K130" s="341"/>
      <c r="L130" s="341"/>
      <c r="M130" s="341"/>
      <c r="N130" s="336"/>
      <c r="O130" s="2">
        <v>7.5</v>
      </c>
      <c r="P130" s="2">
        <v>6</v>
      </c>
      <c r="Q130" s="41">
        <f t="shared" si="5"/>
        <v>0.75</v>
      </c>
      <c r="R130" s="41">
        <f t="shared" si="5"/>
        <v>0.6</v>
      </c>
    </row>
    <row r="131" spans="1:18" x14ac:dyDescent="0.25">
      <c r="A131" s="334" t="s">
        <v>80</v>
      </c>
      <c r="B131" s="334"/>
      <c r="C131" s="334"/>
      <c r="D131" s="334"/>
      <c r="E131" s="334"/>
      <c r="F131" s="104">
        <v>17.5</v>
      </c>
      <c r="G131" s="104">
        <v>15</v>
      </c>
      <c r="H131" s="114">
        <v>1.75</v>
      </c>
      <c r="I131" s="104">
        <v>1.5</v>
      </c>
      <c r="J131" s="335" t="s">
        <v>80</v>
      </c>
      <c r="K131" s="341"/>
      <c r="L131" s="341"/>
      <c r="M131" s="341"/>
      <c r="N131" s="336"/>
      <c r="O131" s="2">
        <v>21</v>
      </c>
      <c r="P131" s="2">
        <v>21</v>
      </c>
      <c r="Q131" s="41">
        <f t="shared" si="5"/>
        <v>2.1</v>
      </c>
      <c r="R131" s="41">
        <f t="shared" si="5"/>
        <v>2.1</v>
      </c>
    </row>
    <row r="132" spans="1:18" x14ac:dyDescent="0.25">
      <c r="A132" s="335" t="s">
        <v>54</v>
      </c>
      <c r="B132" s="341"/>
      <c r="C132" s="341"/>
      <c r="D132" s="341"/>
      <c r="E132" s="336"/>
      <c r="F132" s="104">
        <v>187.5</v>
      </c>
      <c r="G132" s="104">
        <v>187.5</v>
      </c>
      <c r="H132" s="114">
        <v>18.75</v>
      </c>
      <c r="I132" s="104">
        <v>18.75</v>
      </c>
      <c r="J132" s="335" t="s">
        <v>54</v>
      </c>
      <c r="K132" s="341"/>
      <c r="L132" s="341"/>
      <c r="M132" s="341"/>
      <c r="N132" s="336"/>
      <c r="O132" s="2">
        <v>225</v>
      </c>
      <c r="P132" s="2">
        <v>225</v>
      </c>
      <c r="Q132" s="41">
        <f t="shared" si="5"/>
        <v>22.5</v>
      </c>
      <c r="R132" s="41">
        <f t="shared" si="5"/>
        <v>22.5</v>
      </c>
    </row>
    <row r="133" spans="1:18" x14ac:dyDescent="0.25">
      <c r="A133" s="335" t="s">
        <v>722</v>
      </c>
      <c r="B133" s="341"/>
      <c r="C133" s="341"/>
      <c r="D133" s="341"/>
      <c r="E133" s="336"/>
      <c r="F133" s="104">
        <v>5</v>
      </c>
      <c r="G133" s="104">
        <v>5</v>
      </c>
      <c r="H133" s="114">
        <v>0.5</v>
      </c>
      <c r="I133" s="114">
        <v>0.5</v>
      </c>
      <c r="J133" s="335" t="s">
        <v>722</v>
      </c>
      <c r="K133" s="341"/>
      <c r="L133" s="341"/>
      <c r="M133" s="341"/>
      <c r="N133" s="336"/>
      <c r="O133" s="2">
        <v>7</v>
      </c>
      <c r="P133" s="2">
        <v>7</v>
      </c>
      <c r="Q133" s="41">
        <f t="shared" si="5"/>
        <v>0.7</v>
      </c>
      <c r="R133" s="41">
        <f t="shared" si="5"/>
        <v>0.7</v>
      </c>
    </row>
    <row r="134" spans="1:18" x14ac:dyDescent="0.25">
      <c r="A134" s="338" t="s">
        <v>958</v>
      </c>
      <c r="B134" s="339"/>
      <c r="C134" s="339"/>
      <c r="D134" s="339"/>
      <c r="E134" s="340"/>
      <c r="F134" s="104">
        <v>10</v>
      </c>
      <c r="G134" s="104">
        <v>10</v>
      </c>
      <c r="H134" s="114">
        <v>1</v>
      </c>
      <c r="I134" s="104">
        <v>1</v>
      </c>
      <c r="J134" s="338" t="s">
        <v>958</v>
      </c>
      <c r="K134" s="339"/>
      <c r="L134" s="339"/>
      <c r="M134" s="339"/>
      <c r="N134" s="340"/>
      <c r="O134" s="2">
        <v>12</v>
      </c>
      <c r="P134" s="2">
        <v>12</v>
      </c>
      <c r="Q134" s="41">
        <f t="shared" si="5"/>
        <v>1.2</v>
      </c>
      <c r="R134" s="41">
        <f t="shared" si="5"/>
        <v>1.2</v>
      </c>
    </row>
    <row r="135" spans="1:18" x14ac:dyDescent="0.25">
      <c r="A135" s="354" t="s">
        <v>959</v>
      </c>
      <c r="B135" s="354"/>
      <c r="C135" s="354"/>
      <c r="D135" s="354"/>
      <c r="E135" s="354"/>
      <c r="F135" s="104"/>
      <c r="G135" s="104">
        <v>250</v>
      </c>
      <c r="H135" s="104"/>
      <c r="I135" s="104">
        <v>25</v>
      </c>
      <c r="J135" s="338" t="s">
        <v>959</v>
      </c>
      <c r="K135" s="339"/>
      <c r="L135" s="339"/>
      <c r="M135" s="339"/>
      <c r="N135" s="340"/>
      <c r="O135" s="2"/>
      <c r="P135" s="2">
        <v>300</v>
      </c>
      <c r="Q135" s="40"/>
      <c r="R135" s="40">
        <f t="shared" si="5"/>
        <v>30</v>
      </c>
    </row>
    <row r="136" spans="1:18" x14ac:dyDescent="0.25">
      <c r="A136" s="25"/>
      <c r="B136" s="25"/>
      <c r="C136" s="25"/>
      <c r="D136" s="25"/>
      <c r="E136" s="25"/>
      <c r="F136" s="108"/>
      <c r="G136" s="109"/>
      <c r="H136" s="108"/>
      <c r="I136" s="108"/>
      <c r="J136" s="25"/>
      <c r="K136" s="25"/>
      <c r="L136" s="25"/>
      <c r="M136" s="25"/>
      <c r="N136" s="25"/>
      <c r="O136" s="32"/>
      <c r="P136" s="25"/>
      <c r="Q136" s="32"/>
      <c r="R136" s="32"/>
    </row>
    <row r="137" spans="1:18" x14ac:dyDescent="0.25">
      <c r="A137" s="342" t="s">
        <v>960</v>
      </c>
      <c r="B137" s="342"/>
      <c r="C137" s="342"/>
      <c r="D137" s="342"/>
      <c r="E137" s="342"/>
      <c r="F137" s="342"/>
      <c r="G137" s="342"/>
      <c r="H137" s="342"/>
      <c r="I137" s="342"/>
      <c r="J137" s="342" t="s">
        <v>960</v>
      </c>
      <c r="K137" s="342"/>
      <c r="L137" s="342"/>
      <c r="M137" s="342"/>
      <c r="N137" s="342"/>
      <c r="O137" s="342"/>
      <c r="P137" s="342"/>
      <c r="Q137" s="342"/>
      <c r="R137" s="342"/>
    </row>
    <row r="138" spans="1:18" x14ac:dyDescent="0.25">
      <c r="A138" s="335" t="s">
        <v>961</v>
      </c>
      <c r="B138" s="336"/>
      <c r="C138" s="2">
        <v>5.03</v>
      </c>
      <c r="D138" s="32"/>
      <c r="E138" s="32"/>
      <c r="F138" s="104" t="s">
        <v>962</v>
      </c>
      <c r="G138" s="104">
        <v>26.66</v>
      </c>
      <c r="J138" s="335" t="s">
        <v>961</v>
      </c>
      <c r="K138" s="336"/>
      <c r="L138" s="2">
        <v>6.04</v>
      </c>
      <c r="M138" s="32"/>
      <c r="N138" s="32"/>
      <c r="O138" s="2" t="s">
        <v>962</v>
      </c>
      <c r="P138" s="2">
        <v>35.880000000000003</v>
      </c>
    </row>
    <row r="139" spans="1:18" x14ac:dyDescent="0.25">
      <c r="A139" s="335" t="s">
        <v>963</v>
      </c>
      <c r="B139" s="336"/>
      <c r="C139" s="2">
        <v>11.3</v>
      </c>
      <c r="D139" s="32"/>
      <c r="E139" s="32"/>
      <c r="F139" s="104" t="s">
        <v>964</v>
      </c>
      <c r="G139" s="104">
        <v>25.48</v>
      </c>
      <c r="J139" s="335" t="s">
        <v>963</v>
      </c>
      <c r="K139" s="336"/>
      <c r="L139" s="2">
        <v>13.56</v>
      </c>
      <c r="M139" s="32"/>
      <c r="N139" s="32"/>
      <c r="O139" s="2" t="s">
        <v>964</v>
      </c>
      <c r="P139" s="2">
        <v>36.880000000000003</v>
      </c>
    </row>
    <row r="140" spans="1:18" x14ac:dyDescent="0.25">
      <c r="A140" s="335" t="s">
        <v>965</v>
      </c>
      <c r="B140" s="336"/>
      <c r="C140" s="2">
        <v>32.380000000000003</v>
      </c>
      <c r="D140" s="32"/>
      <c r="E140" s="32"/>
      <c r="F140" s="104" t="s">
        <v>966</v>
      </c>
      <c r="G140" s="104">
        <v>1.1000000000000001</v>
      </c>
      <c r="J140" s="335" t="s">
        <v>965</v>
      </c>
      <c r="K140" s="336"/>
      <c r="L140" s="2">
        <v>38.86</v>
      </c>
      <c r="M140" s="32"/>
      <c r="N140" s="32"/>
      <c r="O140" s="2" t="s">
        <v>966</v>
      </c>
      <c r="P140" s="2">
        <v>1.61</v>
      </c>
    </row>
    <row r="141" spans="1:18" x14ac:dyDescent="0.25">
      <c r="A141" s="335" t="s">
        <v>967</v>
      </c>
      <c r="B141" s="336"/>
      <c r="C141" s="2">
        <v>149.6</v>
      </c>
      <c r="D141" s="32"/>
      <c r="E141" s="32"/>
      <c r="F141" s="104" t="s">
        <v>968</v>
      </c>
      <c r="G141" s="104">
        <v>15.33</v>
      </c>
      <c r="H141" s="108"/>
      <c r="I141" s="108"/>
      <c r="J141" s="335" t="s">
        <v>967</v>
      </c>
      <c r="K141" s="336"/>
      <c r="L141" s="2">
        <v>179.52</v>
      </c>
      <c r="M141" s="32"/>
      <c r="N141" s="32"/>
      <c r="O141" s="2" t="s">
        <v>968</v>
      </c>
      <c r="P141" s="2">
        <v>22.84</v>
      </c>
      <c r="Q141" s="32"/>
      <c r="R141" s="32"/>
    </row>
    <row r="142" spans="1:18" x14ac:dyDescent="0.25">
      <c r="A142" s="32"/>
      <c r="B142" s="32"/>
      <c r="C142" s="32"/>
      <c r="D142" s="32"/>
      <c r="E142" s="32"/>
      <c r="F142" s="108"/>
      <c r="G142" s="108"/>
      <c r="H142" s="108"/>
      <c r="I142" s="108"/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1:18" x14ac:dyDescent="0.25">
      <c r="A143" s="39" t="s">
        <v>81</v>
      </c>
      <c r="B143" s="39"/>
      <c r="C143" s="39"/>
      <c r="D143" s="39"/>
      <c r="E143" s="39"/>
      <c r="F143" s="112"/>
      <c r="G143" s="112"/>
      <c r="H143" s="112"/>
      <c r="I143" s="112"/>
      <c r="J143" s="39" t="s">
        <v>81</v>
      </c>
      <c r="K143" s="39"/>
      <c r="L143" s="39"/>
      <c r="M143" s="39"/>
      <c r="N143" s="39"/>
      <c r="O143" s="39"/>
      <c r="P143" s="39"/>
      <c r="Q143" s="39"/>
      <c r="R143" s="39"/>
    </row>
    <row r="144" spans="1:18" x14ac:dyDescent="0.25">
      <c r="A144" s="32" t="s">
        <v>82</v>
      </c>
      <c r="B144" s="32"/>
      <c r="C144" s="32"/>
      <c r="D144" s="32"/>
      <c r="E144" s="32"/>
      <c r="F144" s="108"/>
      <c r="G144" s="108"/>
      <c r="H144" s="108"/>
      <c r="I144" s="108"/>
      <c r="J144" s="32" t="s">
        <v>82</v>
      </c>
      <c r="K144" s="32"/>
      <c r="L144" s="32"/>
      <c r="M144" s="32"/>
      <c r="N144" s="32"/>
      <c r="O144" s="32"/>
      <c r="P144" s="32"/>
      <c r="Q144" s="32"/>
      <c r="R144" s="32"/>
    </row>
    <row r="145" spans="1:18" x14ac:dyDescent="0.25">
      <c r="A145" s="32" t="s">
        <v>343</v>
      </c>
      <c r="B145" s="32"/>
      <c r="C145" s="32"/>
      <c r="D145" s="32"/>
      <c r="E145" s="32"/>
      <c r="F145" s="108"/>
      <c r="G145" s="108"/>
      <c r="H145" s="108"/>
      <c r="I145" s="108"/>
      <c r="J145" s="32" t="s">
        <v>343</v>
      </c>
      <c r="K145" s="32"/>
      <c r="L145" s="32"/>
      <c r="M145" s="32"/>
      <c r="N145" s="32"/>
      <c r="O145" s="32"/>
      <c r="P145" s="32"/>
      <c r="Q145" s="32"/>
      <c r="R145" s="32"/>
    </row>
    <row r="146" spans="1:18" x14ac:dyDescent="0.25">
      <c r="A146" s="32" t="s">
        <v>344</v>
      </c>
      <c r="B146" s="32"/>
      <c r="C146" s="32"/>
      <c r="D146" s="32"/>
      <c r="E146" s="32"/>
      <c r="F146" s="108"/>
      <c r="G146" s="108"/>
      <c r="H146" s="108"/>
      <c r="I146" s="108"/>
      <c r="J146" s="32" t="s">
        <v>344</v>
      </c>
      <c r="K146" s="32"/>
      <c r="L146" s="32"/>
      <c r="M146" s="32"/>
      <c r="N146" s="32"/>
      <c r="O146" s="32"/>
      <c r="P146" s="32"/>
      <c r="Q146" s="32"/>
      <c r="R146" s="32"/>
    </row>
    <row r="147" spans="1:18" x14ac:dyDescent="0.25">
      <c r="A147" s="25" t="s">
        <v>345</v>
      </c>
      <c r="B147" s="25"/>
      <c r="C147" s="25"/>
      <c r="D147" s="25"/>
      <c r="E147" s="25"/>
      <c r="F147" s="109"/>
      <c r="G147" s="109"/>
      <c r="H147" s="109"/>
      <c r="I147" s="109"/>
      <c r="J147" s="25" t="s">
        <v>345</v>
      </c>
      <c r="K147" s="25"/>
      <c r="L147" s="25"/>
      <c r="M147" s="25"/>
      <c r="N147" s="25"/>
      <c r="O147" s="25"/>
      <c r="P147" s="25"/>
      <c r="Q147" s="25"/>
      <c r="R147" s="25"/>
    </row>
    <row r="148" spans="1:18" x14ac:dyDescent="0.25">
      <c r="A148" s="25" t="s">
        <v>346</v>
      </c>
      <c r="B148" s="25"/>
      <c r="C148" s="25"/>
      <c r="D148" s="25"/>
      <c r="E148" s="25"/>
      <c r="F148" s="109"/>
      <c r="G148" s="109"/>
      <c r="H148" s="109"/>
      <c r="I148" s="109"/>
      <c r="J148" s="25" t="s">
        <v>346</v>
      </c>
      <c r="K148" s="25"/>
      <c r="L148" s="25"/>
      <c r="M148" s="25"/>
      <c r="N148" s="25"/>
      <c r="O148" s="25"/>
      <c r="P148" s="25"/>
      <c r="Q148" s="25"/>
      <c r="R148" s="25"/>
    </row>
    <row r="149" spans="1:18" x14ac:dyDescent="0.25">
      <c r="A149" s="25" t="s">
        <v>347</v>
      </c>
      <c r="B149" s="25"/>
      <c r="C149" s="25"/>
      <c r="D149" s="25"/>
      <c r="E149" s="25"/>
      <c r="F149" s="109"/>
      <c r="G149" s="109"/>
      <c r="H149" s="109"/>
      <c r="I149" s="109"/>
      <c r="J149" s="25" t="s">
        <v>347</v>
      </c>
      <c r="K149" s="25"/>
      <c r="L149" s="25"/>
      <c r="M149" s="25"/>
      <c r="N149" s="25"/>
      <c r="O149" s="25"/>
      <c r="P149" s="25"/>
      <c r="Q149" s="25"/>
      <c r="R149" s="25"/>
    </row>
    <row r="150" spans="1:18" x14ac:dyDescent="0.25">
      <c r="A150" s="25" t="s">
        <v>348</v>
      </c>
      <c r="B150" s="25"/>
      <c r="C150" s="25"/>
      <c r="D150" s="25"/>
      <c r="E150" s="25"/>
      <c r="F150" s="109"/>
      <c r="G150" s="109"/>
      <c r="H150" s="109"/>
      <c r="I150" s="109"/>
      <c r="J150" s="25" t="s">
        <v>348</v>
      </c>
      <c r="K150" s="25"/>
      <c r="L150" s="25"/>
      <c r="M150" s="25"/>
      <c r="N150" s="25"/>
      <c r="O150" s="25"/>
      <c r="P150" s="25"/>
      <c r="Q150" s="25"/>
      <c r="R150" s="25"/>
    </row>
    <row r="151" spans="1:18" x14ac:dyDescent="0.25">
      <c r="A151" s="25" t="s">
        <v>498</v>
      </c>
      <c r="B151" s="25"/>
      <c r="C151" s="25"/>
      <c r="D151" s="25"/>
      <c r="E151" s="25"/>
      <c r="F151" s="109"/>
      <c r="G151" s="109"/>
      <c r="H151" s="109"/>
      <c r="I151" s="109"/>
      <c r="J151" s="25" t="s">
        <v>498</v>
      </c>
      <c r="K151" s="25"/>
      <c r="L151" s="25"/>
      <c r="M151" s="25"/>
      <c r="N151" s="25"/>
      <c r="O151" s="25"/>
      <c r="P151" s="25"/>
      <c r="Q151" s="25"/>
      <c r="R151" s="25"/>
    </row>
    <row r="152" spans="1:18" x14ac:dyDescent="0.25">
      <c r="A152" s="25" t="s">
        <v>45</v>
      </c>
      <c r="B152" s="25"/>
      <c r="C152" s="25"/>
      <c r="D152" s="25"/>
      <c r="E152" s="25"/>
      <c r="F152" s="109"/>
      <c r="G152" s="109"/>
      <c r="H152" s="109"/>
      <c r="I152" s="109"/>
      <c r="J152" s="25" t="s">
        <v>45</v>
      </c>
      <c r="K152" s="25"/>
      <c r="L152" s="25"/>
      <c r="M152" s="25"/>
      <c r="N152" s="25"/>
      <c r="O152" s="25"/>
      <c r="P152" s="25"/>
      <c r="Q152" s="25"/>
      <c r="R152" s="25"/>
    </row>
    <row r="155" spans="1:18" x14ac:dyDescent="0.25">
      <c r="C155" s="355" t="s">
        <v>349</v>
      </c>
      <c r="D155" s="355"/>
      <c r="E155" s="355"/>
      <c r="F155" s="355"/>
      <c r="G155" s="355"/>
      <c r="L155" s="355" t="s">
        <v>350</v>
      </c>
      <c r="M155" s="355"/>
      <c r="N155" s="355"/>
      <c r="O155" s="355"/>
      <c r="P155" s="355"/>
    </row>
    <row r="157" spans="1:18" x14ac:dyDescent="0.25">
      <c r="A157" s="355" t="s">
        <v>351</v>
      </c>
      <c r="B157" s="355"/>
      <c r="C157" s="355"/>
      <c r="D157" s="355"/>
      <c r="E157" s="355"/>
      <c r="F157" s="355"/>
      <c r="G157" s="355"/>
      <c r="H157" s="355"/>
      <c r="I157" s="355"/>
      <c r="J157" s="355" t="s">
        <v>351</v>
      </c>
      <c r="K157" s="355"/>
      <c r="L157" s="355"/>
      <c r="M157" s="355"/>
      <c r="N157" s="355"/>
      <c r="O157" s="355"/>
      <c r="P157" s="355"/>
      <c r="Q157" s="355"/>
      <c r="R157" s="355"/>
    </row>
    <row r="158" spans="1:18" x14ac:dyDescent="0.25">
      <c r="A158" s="355" t="s">
        <v>352</v>
      </c>
      <c r="B158" s="355"/>
      <c r="C158" s="355"/>
      <c r="D158" s="355"/>
      <c r="E158" s="355"/>
      <c r="F158" s="355"/>
      <c r="G158" s="355"/>
      <c r="H158" s="355"/>
      <c r="I158" s="355"/>
      <c r="J158" s="355" t="s">
        <v>352</v>
      </c>
      <c r="K158" s="355"/>
      <c r="L158" s="355"/>
      <c r="M158" s="355"/>
      <c r="N158" s="355"/>
      <c r="O158" s="355"/>
      <c r="P158" s="355"/>
      <c r="Q158" s="355"/>
      <c r="R158" s="355"/>
    </row>
    <row r="159" spans="1:18" x14ac:dyDescent="0.25">
      <c r="A159" s="337" t="s">
        <v>939</v>
      </c>
      <c r="B159" s="337"/>
      <c r="C159" s="337"/>
      <c r="D159" s="337"/>
      <c r="E159" s="337"/>
      <c r="F159" s="337"/>
      <c r="G159" s="337"/>
      <c r="H159" s="337"/>
      <c r="I159" s="337"/>
      <c r="J159" s="337" t="s">
        <v>939</v>
      </c>
      <c r="K159" s="337"/>
      <c r="L159" s="337"/>
      <c r="M159" s="337"/>
      <c r="N159" s="337"/>
      <c r="O159" s="337"/>
      <c r="P159" s="337"/>
      <c r="Q159" s="337"/>
      <c r="R159" s="337"/>
    </row>
    <row r="160" spans="1:18" x14ac:dyDescent="0.25">
      <c r="A160" s="345" t="s">
        <v>940</v>
      </c>
      <c r="B160" s="346"/>
      <c r="C160" s="346"/>
      <c r="D160" s="346"/>
      <c r="E160" s="347"/>
      <c r="F160" s="343" t="s">
        <v>941</v>
      </c>
      <c r="G160" s="356"/>
      <c r="H160" s="356"/>
      <c r="I160" s="344"/>
      <c r="J160" s="345" t="s">
        <v>940</v>
      </c>
      <c r="K160" s="346"/>
      <c r="L160" s="346"/>
      <c r="M160" s="346"/>
      <c r="N160" s="347"/>
      <c r="O160" s="310" t="s">
        <v>941</v>
      </c>
      <c r="P160" s="366"/>
      <c r="Q160" s="366"/>
      <c r="R160" s="308"/>
    </row>
    <row r="161" spans="1:18" x14ac:dyDescent="0.25">
      <c r="A161" s="348"/>
      <c r="B161" s="349"/>
      <c r="C161" s="349"/>
      <c r="D161" s="349"/>
      <c r="E161" s="350"/>
      <c r="F161" s="363" t="s">
        <v>942</v>
      </c>
      <c r="G161" s="364"/>
      <c r="H161" s="363" t="s">
        <v>943</v>
      </c>
      <c r="I161" s="364"/>
      <c r="J161" s="348"/>
      <c r="K161" s="349"/>
      <c r="L161" s="349"/>
      <c r="M161" s="349"/>
      <c r="N161" s="350"/>
      <c r="O161" s="361" t="s">
        <v>942</v>
      </c>
      <c r="P161" s="362"/>
      <c r="Q161" s="361" t="s">
        <v>943</v>
      </c>
      <c r="R161" s="362"/>
    </row>
    <row r="162" spans="1:18" x14ac:dyDescent="0.25">
      <c r="A162" s="351"/>
      <c r="B162" s="352"/>
      <c r="C162" s="352"/>
      <c r="D162" s="352"/>
      <c r="E162" s="353"/>
      <c r="F162" s="103" t="s">
        <v>944</v>
      </c>
      <c r="G162" s="103" t="s">
        <v>945</v>
      </c>
      <c r="H162" s="103" t="s">
        <v>946</v>
      </c>
      <c r="I162" s="103" t="s">
        <v>947</v>
      </c>
      <c r="J162" s="351"/>
      <c r="K162" s="352"/>
      <c r="L162" s="352"/>
      <c r="M162" s="352"/>
      <c r="N162" s="353"/>
      <c r="O162" s="40" t="s">
        <v>944</v>
      </c>
      <c r="P162" s="40" t="s">
        <v>945</v>
      </c>
      <c r="Q162" s="40" t="s">
        <v>946</v>
      </c>
      <c r="R162" s="40" t="s">
        <v>947</v>
      </c>
    </row>
    <row r="163" spans="1:18" x14ac:dyDescent="0.25">
      <c r="A163" s="334" t="s">
        <v>950</v>
      </c>
      <c r="B163" s="334"/>
      <c r="C163" s="334"/>
      <c r="D163" s="334"/>
      <c r="E163" s="334"/>
      <c r="F163" s="103">
        <v>57.5</v>
      </c>
      <c r="G163" s="103">
        <v>43</v>
      </c>
      <c r="H163" s="105">
        <f>F163*100/1000</f>
        <v>5.75</v>
      </c>
      <c r="I163" s="105">
        <f>G163*100/1000</f>
        <v>4.3</v>
      </c>
      <c r="J163" s="335" t="s">
        <v>950</v>
      </c>
      <c r="K163" s="341"/>
      <c r="L163" s="341"/>
      <c r="M163" s="341"/>
      <c r="N163" s="336"/>
      <c r="O163" s="40">
        <v>69</v>
      </c>
      <c r="P163" s="40">
        <v>52</v>
      </c>
      <c r="Q163" s="41">
        <f>O163*100/1000</f>
        <v>6.9</v>
      </c>
      <c r="R163" s="41">
        <f>P163*100/1000</f>
        <v>5.2</v>
      </c>
    </row>
    <row r="164" spans="1:18" x14ac:dyDescent="0.25">
      <c r="A164" s="334" t="s">
        <v>948</v>
      </c>
      <c r="B164" s="334"/>
      <c r="C164" s="334"/>
      <c r="D164" s="334"/>
      <c r="E164" s="334"/>
      <c r="F164" s="103">
        <v>80</v>
      </c>
      <c r="G164" s="103">
        <v>64</v>
      </c>
      <c r="H164" s="105">
        <f>F164*100/1000</f>
        <v>8</v>
      </c>
      <c r="I164" s="105">
        <f>G164*100/1000</f>
        <v>6.4</v>
      </c>
      <c r="J164" s="335" t="s">
        <v>948</v>
      </c>
      <c r="K164" s="341"/>
      <c r="L164" s="341"/>
      <c r="M164" s="341"/>
      <c r="N164" s="336"/>
      <c r="O164" s="40">
        <v>96</v>
      </c>
      <c r="P164" s="40">
        <v>77</v>
      </c>
      <c r="Q164" s="41">
        <f>O164*100/1000</f>
        <v>9.6</v>
      </c>
      <c r="R164" s="41">
        <f>P164*100/1000</f>
        <v>7.7</v>
      </c>
    </row>
    <row r="165" spans="1:18" x14ac:dyDescent="0.25">
      <c r="A165" s="334" t="s">
        <v>951</v>
      </c>
      <c r="B165" s="334"/>
      <c r="C165" s="334"/>
      <c r="D165" s="334"/>
      <c r="E165" s="334"/>
      <c r="F165" s="103">
        <v>12.5</v>
      </c>
      <c r="G165" s="103">
        <v>10</v>
      </c>
      <c r="H165" s="105">
        <f t="shared" ref="H165:I172" si="6">F165*100/1000</f>
        <v>1.25</v>
      </c>
      <c r="I165" s="105">
        <f t="shared" si="6"/>
        <v>1</v>
      </c>
      <c r="J165" s="335" t="s">
        <v>951</v>
      </c>
      <c r="K165" s="341"/>
      <c r="L165" s="341"/>
      <c r="M165" s="341"/>
      <c r="N165" s="336"/>
      <c r="O165" s="40">
        <v>15</v>
      </c>
      <c r="P165" s="40">
        <v>12</v>
      </c>
      <c r="Q165" s="41">
        <f t="shared" ref="Q165:R172" si="7">O165*100/1000</f>
        <v>1.5</v>
      </c>
      <c r="R165" s="41">
        <f t="shared" si="7"/>
        <v>1.2</v>
      </c>
    </row>
    <row r="166" spans="1:18" x14ac:dyDescent="0.25">
      <c r="A166" s="334" t="s">
        <v>953</v>
      </c>
      <c r="B166" s="334"/>
      <c r="C166" s="334"/>
      <c r="D166" s="334"/>
      <c r="E166" s="334"/>
      <c r="F166" s="103">
        <v>13.4</v>
      </c>
      <c r="G166" s="103">
        <v>11</v>
      </c>
      <c r="H166" s="105">
        <f t="shared" si="6"/>
        <v>1.34</v>
      </c>
      <c r="I166" s="105">
        <f t="shared" si="6"/>
        <v>1.1000000000000001</v>
      </c>
      <c r="J166" s="335" t="s">
        <v>953</v>
      </c>
      <c r="K166" s="341"/>
      <c r="L166" s="341"/>
      <c r="M166" s="341"/>
      <c r="N166" s="336"/>
      <c r="O166" s="40">
        <v>16</v>
      </c>
      <c r="P166" s="40">
        <v>13</v>
      </c>
      <c r="Q166" s="41">
        <f t="shared" si="7"/>
        <v>1.6</v>
      </c>
      <c r="R166" s="41">
        <f t="shared" si="7"/>
        <v>1.3</v>
      </c>
    </row>
    <row r="167" spans="1:18" x14ac:dyDescent="0.25">
      <c r="A167" s="335" t="s">
        <v>722</v>
      </c>
      <c r="B167" s="341"/>
      <c r="C167" s="341"/>
      <c r="D167" s="341"/>
      <c r="E167" s="336"/>
      <c r="F167" s="104">
        <v>5</v>
      </c>
      <c r="G167" s="104">
        <v>5</v>
      </c>
      <c r="H167" s="105">
        <f t="shared" si="6"/>
        <v>0.5</v>
      </c>
      <c r="I167" s="105">
        <f t="shared" si="6"/>
        <v>0.5</v>
      </c>
      <c r="J167" s="335" t="s">
        <v>722</v>
      </c>
      <c r="K167" s="341"/>
      <c r="L167" s="341"/>
      <c r="M167" s="341"/>
      <c r="N167" s="336"/>
      <c r="O167" s="2">
        <v>6</v>
      </c>
      <c r="P167" s="2">
        <v>6</v>
      </c>
      <c r="Q167" s="41">
        <f t="shared" si="7"/>
        <v>0.6</v>
      </c>
      <c r="R167" s="41">
        <f t="shared" si="7"/>
        <v>0.6</v>
      </c>
    </row>
    <row r="168" spans="1:18" x14ac:dyDescent="0.25">
      <c r="A168" s="354" t="s">
        <v>957</v>
      </c>
      <c r="B168" s="354"/>
      <c r="C168" s="354"/>
      <c r="D168" s="354"/>
      <c r="E168" s="354"/>
      <c r="F168" s="104">
        <v>1.6</v>
      </c>
      <c r="G168" s="104">
        <v>1.6</v>
      </c>
      <c r="H168" s="105">
        <f t="shared" si="6"/>
        <v>0.16</v>
      </c>
      <c r="I168" s="105">
        <f t="shared" si="6"/>
        <v>0.16</v>
      </c>
      <c r="J168" s="338" t="s">
        <v>957</v>
      </c>
      <c r="K168" s="339"/>
      <c r="L168" s="339"/>
      <c r="M168" s="339"/>
      <c r="N168" s="340"/>
      <c r="O168" s="2">
        <v>2</v>
      </c>
      <c r="P168" s="2">
        <v>2</v>
      </c>
      <c r="Q168" s="41">
        <f t="shared" si="7"/>
        <v>0.2</v>
      </c>
      <c r="R168" s="41">
        <f t="shared" si="7"/>
        <v>0.2</v>
      </c>
    </row>
    <row r="169" spans="1:18" x14ac:dyDescent="0.25">
      <c r="A169" s="338" t="s">
        <v>73</v>
      </c>
      <c r="B169" s="339"/>
      <c r="C169" s="339"/>
      <c r="D169" s="339"/>
      <c r="E169" s="340"/>
      <c r="F169" s="104">
        <v>200</v>
      </c>
      <c r="G169" s="104">
        <v>200</v>
      </c>
      <c r="H169" s="105">
        <f t="shared" si="6"/>
        <v>20</v>
      </c>
      <c r="I169" s="105">
        <f t="shared" si="6"/>
        <v>20</v>
      </c>
      <c r="J169" s="338" t="s">
        <v>73</v>
      </c>
      <c r="K169" s="339"/>
      <c r="L169" s="339"/>
      <c r="M169" s="339"/>
      <c r="N169" s="340"/>
      <c r="O169" s="2">
        <v>240</v>
      </c>
      <c r="P169" s="2">
        <v>240</v>
      </c>
      <c r="Q169" s="41">
        <f t="shared" si="7"/>
        <v>24</v>
      </c>
      <c r="R169" s="41">
        <f t="shared" si="7"/>
        <v>24</v>
      </c>
    </row>
    <row r="170" spans="1:18" x14ac:dyDescent="0.25">
      <c r="A170" s="338" t="s">
        <v>354</v>
      </c>
      <c r="B170" s="339"/>
      <c r="C170" s="339"/>
      <c r="D170" s="339"/>
      <c r="E170" s="340"/>
      <c r="F170" s="104">
        <v>0.25</v>
      </c>
      <c r="G170" s="104">
        <v>0.25</v>
      </c>
      <c r="H170" s="105">
        <f t="shared" si="6"/>
        <v>2.5000000000000001E-2</v>
      </c>
      <c r="I170" s="105">
        <f t="shared" si="6"/>
        <v>2.5000000000000001E-2</v>
      </c>
      <c r="J170" s="338" t="s">
        <v>354</v>
      </c>
      <c r="K170" s="339"/>
      <c r="L170" s="339"/>
      <c r="M170" s="339"/>
      <c r="N170" s="340"/>
      <c r="O170" s="2">
        <v>0.3</v>
      </c>
      <c r="P170" s="2">
        <v>0.3</v>
      </c>
      <c r="Q170" s="41">
        <f t="shared" si="7"/>
        <v>0.03</v>
      </c>
      <c r="R170" s="41">
        <f t="shared" si="7"/>
        <v>0.03</v>
      </c>
    </row>
    <row r="171" spans="1:18" x14ac:dyDescent="0.25">
      <c r="A171" s="338" t="s">
        <v>958</v>
      </c>
      <c r="B171" s="339"/>
      <c r="C171" s="339"/>
      <c r="D171" s="339"/>
      <c r="E171" s="340"/>
      <c r="F171" s="104">
        <v>10</v>
      </c>
      <c r="G171" s="107">
        <v>10</v>
      </c>
      <c r="H171" s="105">
        <f t="shared" si="6"/>
        <v>1</v>
      </c>
      <c r="I171" s="105">
        <f t="shared" si="6"/>
        <v>1</v>
      </c>
      <c r="J171" s="338" t="s">
        <v>958</v>
      </c>
      <c r="K171" s="339"/>
      <c r="L171" s="339"/>
      <c r="M171" s="339"/>
      <c r="N171" s="340"/>
      <c r="O171" s="2">
        <v>12</v>
      </c>
      <c r="P171" s="42">
        <v>12</v>
      </c>
      <c r="Q171" s="41">
        <f t="shared" si="7"/>
        <v>1.2</v>
      </c>
      <c r="R171" s="41">
        <f t="shared" si="7"/>
        <v>1.2</v>
      </c>
    </row>
    <row r="172" spans="1:18" x14ac:dyDescent="0.25">
      <c r="A172" s="354" t="s">
        <v>959</v>
      </c>
      <c r="B172" s="354"/>
      <c r="C172" s="354"/>
      <c r="D172" s="354"/>
      <c r="E172" s="354"/>
      <c r="F172" s="104"/>
      <c r="G172" s="107">
        <v>250</v>
      </c>
      <c r="H172" s="104"/>
      <c r="I172" s="103">
        <f t="shared" si="6"/>
        <v>25</v>
      </c>
      <c r="J172" s="338" t="s">
        <v>959</v>
      </c>
      <c r="K172" s="339"/>
      <c r="L172" s="339"/>
      <c r="M172" s="339"/>
      <c r="N172" s="340"/>
      <c r="O172" s="2"/>
      <c r="P172" s="42">
        <v>300</v>
      </c>
      <c r="Q172" s="2"/>
      <c r="R172" s="40">
        <f t="shared" si="7"/>
        <v>30</v>
      </c>
    </row>
    <row r="173" spans="1:18" x14ac:dyDescent="0.25">
      <c r="A173" s="25"/>
      <c r="B173" s="25"/>
      <c r="C173" s="25"/>
      <c r="D173" s="25"/>
      <c r="E173" s="25"/>
      <c r="F173" s="108"/>
      <c r="G173" s="109"/>
      <c r="H173" s="108"/>
      <c r="I173" s="108"/>
      <c r="J173" s="25"/>
      <c r="K173" s="25"/>
      <c r="L173" s="25"/>
      <c r="M173" s="25"/>
      <c r="N173" s="25"/>
      <c r="O173" s="32"/>
      <c r="P173" s="25"/>
      <c r="Q173" s="32"/>
      <c r="R173" s="32"/>
    </row>
    <row r="174" spans="1:18" x14ac:dyDescent="0.25">
      <c r="A174" s="342" t="s">
        <v>960</v>
      </c>
      <c r="B174" s="342"/>
      <c r="C174" s="342"/>
      <c r="D174" s="342"/>
      <c r="E174" s="342"/>
      <c r="F174" s="342"/>
      <c r="G174" s="342"/>
      <c r="H174" s="342"/>
      <c r="I174" s="342"/>
      <c r="J174" s="342" t="s">
        <v>960</v>
      </c>
      <c r="K174" s="342"/>
      <c r="L174" s="342"/>
      <c r="M174" s="342"/>
      <c r="N174" s="342"/>
      <c r="O174" s="342"/>
      <c r="P174" s="342"/>
      <c r="Q174" s="342"/>
      <c r="R174" s="342"/>
    </row>
    <row r="175" spans="1:18" x14ac:dyDescent="0.25">
      <c r="A175" s="335" t="s">
        <v>961</v>
      </c>
      <c r="B175" s="336"/>
      <c r="C175" s="2">
        <v>1.93</v>
      </c>
      <c r="D175" s="32"/>
      <c r="E175" s="32"/>
      <c r="F175" s="104" t="s">
        <v>962</v>
      </c>
      <c r="G175" s="104">
        <v>50</v>
      </c>
      <c r="H175" s="110"/>
      <c r="I175" s="110"/>
      <c r="J175" s="335" t="s">
        <v>961</v>
      </c>
      <c r="K175" s="336"/>
      <c r="L175" s="2">
        <v>2.3199999999999998</v>
      </c>
      <c r="M175" s="32"/>
      <c r="N175" s="32"/>
      <c r="O175" s="2" t="s">
        <v>962</v>
      </c>
      <c r="P175" s="2">
        <v>60</v>
      </c>
      <c r="Q175" s="43"/>
      <c r="R175" s="43"/>
    </row>
    <row r="176" spans="1:18" x14ac:dyDescent="0.25">
      <c r="A176" s="335" t="s">
        <v>963</v>
      </c>
      <c r="B176" s="336"/>
      <c r="C176" s="2">
        <v>6.34</v>
      </c>
      <c r="D176" s="32"/>
      <c r="E176" s="32"/>
      <c r="F176" s="104" t="s">
        <v>964</v>
      </c>
      <c r="G176" s="104">
        <v>18</v>
      </c>
      <c r="H176" s="111"/>
      <c r="I176" s="111"/>
      <c r="J176" s="335" t="s">
        <v>963</v>
      </c>
      <c r="K176" s="336"/>
      <c r="L176" s="2">
        <v>7.61</v>
      </c>
      <c r="M176" s="32"/>
      <c r="N176" s="32"/>
      <c r="O176" s="2" t="s">
        <v>964</v>
      </c>
      <c r="P176" s="2">
        <v>21.6</v>
      </c>
      <c r="Q176" s="44"/>
      <c r="R176" s="44"/>
    </row>
    <row r="177" spans="1:18" x14ac:dyDescent="0.25">
      <c r="A177" s="335" t="s">
        <v>965</v>
      </c>
      <c r="B177" s="336"/>
      <c r="C177" s="2">
        <v>10.050000000000001</v>
      </c>
      <c r="D177" s="32"/>
      <c r="E177" s="32"/>
      <c r="F177" s="104" t="s">
        <v>966</v>
      </c>
      <c r="G177" s="104">
        <v>1</v>
      </c>
      <c r="H177" s="111"/>
      <c r="I177" s="111"/>
      <c r="J177" s="335" t="s">
        <v>965</v>
      </c>
      <c r="K177" s="336"/>
      <c r="L177" s="2">
        <v>12.06</v>
      </c>
      <c r="M177" s="32"/>
      <c r="N177" s="32"/>
      <c r="O177" s="2" t="s">
        <v>966</v>
      </c>
      <c r="P177" s="2">
        <v>1.2</v>
      </c>
      <c r="Q177" s="44"/>
      <c r="R177" s="44"/>
    </row>
    <row r="178" spans="1:18" x14ac:dyDescent="0.25">
      <c r="A178" s="335" t="s">
        <v>967</v>
      </c>
      <c r="B178" s="336"/>
      <c r="C178" s="2">
        <v>104.16</v>
      </c>
      <c r="D178" s="32"/>
      <c r="E178" s="32"/>
      <c r="F178" s="104" t="s">
        <v>968</v>
      </c>
      <c r="G178" s="104">
        <v>50</v>
      </c>
      <c r="H178" s="108"/>
      <c r="I178" s="108"/>
      <c r="J178" s="335" t="s">
        <v>967</v>
      </c>
      <c r="K178" s="336"/>
      <c r="L178" s="2">
        <v>124.99</v>
      </c>
      <c r="M178" s="32"/>
      <c r="N178" s="32"/>
      <c r="O178" s="2" t="s">
        <v>968</v>
      </c>
      <c r="P178" s="2">
        <v>60</v>
      </c>
      <c r="Q178" s="32"/>
      <c r="R178" s="32"/>
    </row>
    <row r="179" spans="1:18" ht="15" customHeight="1" x14ac:dyDescent="0.25">
      <c r="A179" s="369" t="s">
        <v>403</v>
      </c>
      <c r="B179" s="357"/>
      <c r="C179" s="357"/>
      <c r="D179" s="357"/>
      <c r="E179" s="357"/>
      <c r="F179" s="357"/>
      <c r="G179" s="357"/>
      <c r="H179" s="357"/>
      <c r="I179" s="357"/>
      <c r="J179" s="369" t="s">
        <v>403</v>
      </c>
      <c r="K179" s="369"/>
      <c r="L179" s="369"/>
      <c r="M179" s="369"/>
      <c r="N179" s="369"/>
      <c r="O179" s="369"/>
      <c r="P179" s="369"/>
      <c r="Q179" s="369"/>
      <c r="R179" s="369"/>
    </row>
    <row r="180" spans="1:18" x14ac:dyDescent="0.25">
      <c r="A180" s="357"/>
      <c r="B180" s="357"/>
      <c r="C180" s="357"/>
      <c r="D180" s="357"/>
      <c r="E180" s="357"/>
      <c r="F180" s="357"/>
      <c r="G180" s="357"/>
      <c r="H180" s="357"/>
      <c r="I180" s="357"/>
      <c r="J180" s="369"/>
      <c r="K180" s="369"/>
      <c r="L180" s="369"/>
      <c r="M180" s="369"/>
      <c r="N180" s="369"/>
      <c r="O180" s="369"/>
      <c r="P180" s="369"/>
      <c r="Q180" s="369"/>
      <c r="R180" s="369"/>
    </row>
    <row r="181" spans="1:18" x14ac:dyDescent="0.25">
      <c r="A181" s="357"/>
      <c r="B181" s="357"/>
      <c r="C181" s="357"/>
      <c r="D181" s="357"/>
      <c r="E181" s="357"/>
      <c r="F181" s="357"/>
      <c r="G181" s="357"/>
      <c r="H181" s="357"/>
      <c r="I181" s="357"/>
      <c r="J181" s="369"/>
      <c r="K181" s="369"/>
      <c r="L181" s="369"/>
      <c r="M181" s="369"/>
      <c r="N181" s="369"/>
      <c r="O181" s="369"/>
      <c r="P181" s="369"/>
      <c r="Q181" s="369"/>
      <c r="R181" s="369"/>
    </row>
    <row r="182" spans="1:18" x14ac:dyDescent="0.25">
      <c r="A182" s="357"/>
      <c r="B182" s="357"/>
      <c r="C182" s="357"/>
      <c r="D182" s="357"/>
      <c r="E182" s="357"/>
      <c r="F182" s="357"/>
      <c r="G182" s="357"/>
      <c r="H182" s="357"/>
      <c r="I182" s="357"/>
      <c r="J182" s="369"/>
      <c r="K182" s="369"/>
      <c r="L182" s="369"/>
      <c r="M182" s="369"/>
      <c r="N182" s="369"/>
      <c r="O182" s="369"/>
      <c r="P182" s="369"/>
      <c r="Q182" s="369"/>
      <c r="R182" s="369"/>
    </row>
    <row r="183" spans="1:18" x14ac:dyDescent="0.25">
      <c r="A183" s="357"/>
      <c r="B183" s="357"/>
      <c r="C183" s="357"/>
      <c r="D183" s="357"/>
      <c r="E183" s="357"/>
      <c r="F183" s="357"/>
      <c r="G183" s="357"/>
      <c r="H183" s="357"/>
      <c r="I183" s="357"/>
      <c r="J183" s="369"/>
      <c r="K183" s="369"/>
      <c r="L183" s="369"/>
      <c r="M183" s="369"/>
      <c r="N183" s="369"/>
      <c r="O183" s="369"/>
      <c r="P183" s="369"/>
      <c r="Q183" s="369"/>
      <c r="R183" s="369"/>
    </row>
    <row r="184" spans="1:18" x14ac:dyDescent="0.25">
      <c r="A184" s="357"/>
      <c r="B184" s="357"/>
      <c r="C184" s="357"/>
      <c r="D184" s="357"/>
      <c r="E184" s="357"/>
      <c r="F184" s="357"/>
      <c r="G184" s="357"/>
      <c r="H184" s="357"/>
      <c r="I184" s="357"/>
      <c r="J184" s="369"/>
      <c r="K184" s="369"/>
      <c r="L184" s="369"/>
      <c r="M184" s="369"/>
      <c r="N184" s="369"/>
      <c r="O184" s="369"/>
      <c r="P184" s="369"/>
      <c r="Q184" s="369"/>
      <c r="R184" s="369"/>
    </row>
    <row r="185" spans="1:18" x14ac:dyDescent="0.25">
      <c r="A185" s="357"/>
      <c r="B185" s="357"/>
      <c r="C185" s="357"/>
      <c r="D185" s="357"/>
      <c r="E185" s="357"/>
      <c r="F185" s="357"/>
      <c r="G185" s="357"/>
      <c r="H185" s="357"/>
      <c r="I185" s="357"/>
      <c r="J185" s="369"/>
      <c r="K185" s="369"/>
      <c r="L185" s="369"/>
      <c r="M185" s="369"/>
      <c r="N185" s="369"/>
      <c r="O185" s="369"/>
      <c r="P185" s="369"/>
      <c r="Q185" s="369"/>
      <c r="R185" s="369"/>
    </row>
    <row r="186" spans="1:18" x14ac:dyDescent="0.25">
      <c r="A186" s="357"/>
      <c r="B186" s="357"/>
      <c r="C186" s="357"/>
      <c r="D186" s="357"/>
      <c r="E186" s="357"/>
      <c r="F186" s="357"/>
      <c r="G186" s="357"/>
      <c r="H186" s="357"/>
      <c r="I186" s="357"/>
      <c r="J186" s="369"/>
      <c r="K186" s="369"/>
      <c r="L186" s="369"/>
      <c r="M186" s="369"/>
      <c r="N186" s="369"/>
      <c r="O186" s="369"/>
      <c r="P186" s="369"/>
      <c r="Q186" s="369"/>
      <c r="R186" s="369"/>
    </row>
    <row r="187" spans="1:18" x14ac:dyDescent="0.25">
      <c r="A187" s="357"/>
      <c r="B187" s="357"/>
      <c r="C187" s="357"/>
      <c r="D187" s="357"/>
      <c r="E187" s="357"/>
      <c r="F187" s="357"/>
      <c r="G187" s="357"/>
      <c r="H187" s="357"/>
      <c r="I187" s="357"/>
      <c r="J187" s="369"/>
      <c r="K187" s="369"/>
      <c r="L187" s="369"/>
      <c r="M187" s="369"/>
      <c r="N187" s="369"/>
      <c r="O187" s="369"/>
      <c r="P187" s="369"/>
      <c r="Q187" s="369"/>
      <c r="R187" s="369"/>
    </row>
    <row r="188" spans="1:18" x14ac:dyDescent="0.25">
      <c r="A188" s="357"/>
      <c r="B188" s="357"/>
      <c r="C188" s="357"/>
      <c r="D188" s="357"/>
      <c r="E188" s="357"/>
      <c r="F188" s="357"/>
      <c r="G188" s="357"/>
      <c r="H188" s="357"/>
      <c r="I188" s="357"/>
      <c r="J188" s="369"/>
      <c r="K188" s="369"/>
      <c r="L188" s="369"/>
      <c r="M188" s="369"/>
      <c r="N188" s="369"/>
      <c r="O188" s="369"/>
      <c r="P188" s="369"/>
      <c r="Q188" s="369"/>
      <c r="R188" s="369"/>
    </row>
    <row r="189" spans="1:18" x14ac:dyDescent="0.25">
      <c r="A189" s="165"/>
      <c r="B189" s="165"/>
      <c r="C189" s="165"/>
      <c r="D189" s="165"/>
      <c r="E189" s="165"/>
      <c r="F189" s="166"/>
      <c r="G189" s="166"/>
      <c r="H189" s="166"/>
      <c r="I189" s="166"/>
      <c r="J189" s="89"/>
      <c r="K189" s="89"/>
      <c r="L189" s="89"/>
      <c r="M189" s="89"/>
      <c r="N189" s="89"/>
      <c r="O189" s="89"/>
      <c r="P189" s="89"/>
      <c r="Q189" s="89"/>
      <c r="R189" s="89"/>
    </row>
    <row r="190" spans="1:18" x14ac:dyDescent="0.25">
      <c r="A190" s="165"/>
      <c r="B190" s="165"/>
      <c r="C190" s="165"/>
      <c r="D190" s="165"/>
      <c r="E190" s="165"/>
      <c r="F190" s="166"/>
      <c r="G190" s="166"/>
      <c r="H190" s="166"/>
      <c r="I190" s="166"/>
      <c r="J190" s="89"/>
      <c r="K190" s="89"/>
      <c r="L190" s="89"/>
      <c r="M190" s="89"/>
      <c r="N190" s="89"/>
      <c r="O190" s="89"/>
      <c r="P190" s="89"/>
      <c r="Q190" s="89"/>
      <c r="R190" s="89"/>
    </row>
    <row r="191" spans="1:18" x14ac:dyDescent="0.25">
      <c r="A191" s="165"/>
      <c r="B191" s="165"/>
      <c r="C191" s="165"/>
      <c r="D191" s="165"/>
      <c r="E191" s="165"/>
      <c r="F191" s="166"/>
      <c r="G191" s="166"/>
      <c r="H191" s="166"/>
      <c r="I191" s="166"/>
      <c r="J191" s="89"/>
      <c r="K191" s="89"/>
      <c r="L191" s="89"/>
      <c r="M191" s="89"/>
      <c r="N191" s="89"/>
      <c r="O191" s="89"/>
      <c r="P191" s="89"/>
      <c r="Q191" s="89"/>
      <c r="R191" s="89"/>
    </row>
    <row r="192" spans="1:18" x14ac:dyDescent="0.25">
      <c r="A192" s="165"/>
      <c r="B192" s="165"/>
      <c r="C192" s="165"/>
      <c r="D192" s="165"/>
      <c r="E192" s="165"/>
      <c r="F192" s="166"/>
      <c r="G192" s="166"/>
      <c r="H192" s="166"/>
      <c r="I192" s="166"/>
      <c r="J192" s="89"/>
      <c r="K192" s="89"/>
      <c r="L192" s="89"/>
      <c r="M192" s="89"/>
      <c r="N192" s="89"/>
      <c r="O192" s="89"/>
      <c r="P192" s="89"/>
      <c r="Q192" s="89"/>
      <c r="R192" s="89"/>
    </row>
    <row r="193" spans="1:18" x14ac:dyDescent="0.25">
      <c r="A193" s="165"/>
      <c r="B193" s="165"/>
      <c r="C193" s="165"/>
      <c r="D193" s="165"/>
      <c r="E193" s="165"/>
      <c r="F193" s="166"/>
      <c r="G193" s="166"/>
      <c r="H193" s="166"/>
      <c r="I193" s="166"/>
      <c r="J193" s="89"/>
      <c r="K193" s="89"/>
      <c r="L193" s="89"/>
      <c r="M193" s="89"/>
      <c r="N193" s="89"/>
      <c r="O193" s="89"/>
      <c r="P193" s="89"/>
      <c r="Q193" s="89"/>
      <c r="R193" s="89"/>
    </row>
    <row r="194" spans="1:18" x14ac:dyDescent="0.25">
      <c r="A194" s="165"/>
      <c r="B194" s="165"/>
      <c r="C194" s="165"/>
      <c r="D194" s="165"/>
      <c r="E194" s="165"/>
      <c r="F194" s="166"/>
      <c r="G194" s="166"/>
      <c r="H194" s="166"/>
      <c r="I194" s="166"/>
      <c r="J194" s="89"/>
      <c r="K194" s="89"/>
      <c r="L194" s="89"/>
      <c r="M194" s="89"/>
      <c r="N194" s="89"/>
      <c r="O194" s="89"/>
      <c r="P194" s="89"/>
      <c r="Q194" s="89"/>
      <c r="R194" s="89"/>
    </row>
    <row r="195" spans="1:18" x14ac:dyDescent="0.25">
      <c r="C195" s="355" t="s">
        <v>279</v>
      </c>
      <c r="D195" s="355"/>
      <c r="E195" s="355"/>
      <c r="F195" s="355"/>
      <c r="G195" s="355"/>
      <c r="L195" s="355" t="s">
        <v>283</v>
      </c>
      <c r="M195" s="355"/>
      <c r="N195" s="355"/>
      <c r="O195" s="355"/>
      <c r="P195" s="355"/>
    </row>
    <row r="197" spans="1:18" x14ac:dyDescent="0.25">
      <c r="A197" s="355" t="s">
        <v>280</v>
      </c>
      <c r="B197" s="355"/>
      <c r="C197" s="355"/>
      <c r="D197" s="355"/>
      <c r="E197" s="355"/>
      <c r="F197" s="355"/>
      <c r="G197" s="355"/>
      <c r="H197" s="355"/>
      <c r="I197" s="355"/>
      <c r="J197" s="355" t="s">
        <v>280</v>
      </c>
      <c r="K197" s="355"/>
      <c r="L197" s="355"/>
      <c r="M197" s="355"/>
      <c r="N197" s="355"/>
      <c r="O197" s="355"/>
      <c r="P197" s="355"/>
      <c r="Q197" s="355"/>
      <c r="R197" s="355"/>
    </row>
    <row r="198" spans="1:18" x14ac:dyDescent="0.25">
      <c r="A198" s="355" t="s">
        <v>281</v>
      </c>
      <c r="B198" s="355"/>
      <c r="C198" s="355"/>
      <c r="D198" s="355"/>
      <c r="E198" s="355"/>
      <c r="F198" s="355"/>
      <c r="G198" s="355"/>
      <c r="H198" s="355"/>
      <c r="I198" s="355"/>
      <c r="J198" s="355" t="s">
        <v>281</v>
      </c>
      <c r="K198" s="355"/>
      <c r="L198" s="355"/>
      <c r="M198" s="355"/>
      <c r="N198" s="355"/>
      <c r="O198" s="355"/>
      <c r="P198" s="355"/>
      <c r="Q198" s="355"/>
      <c r="R198" s="355"/>
    </row>
    <row r="199" spans="1:18" x14ac:dyDescent="0.25">
      <c r="A199" s="337" t="s">
        <v>939</v>
      </c>
      <c r="B199" s="337"/>
      <c r="C199" s="337"/>
      <c r="D199" s="337"/>
      <c r="E199" s="337"/>
      <c r="F199" s="337"/>
      <c r="G199" s="337"/>
      <c r="H199" s="337"/>
      <c r="I199" s="337"/>
      <c r="J199" s="337" t="s">
        <v>939</v>
      </c>
      <c r="K199" s="337"/>
      <c r="L199" s="337"/>
      <c r="M199" s="337"/>
      <c r="N199" s="337"/>
      <c r="O199" s="337"/>
      <c r="P199" s="337"/>
      <c r="Q199" s="337"/>
      <c r="R199" s="337"/>
    </row>
    <row r="200" spans="1:18" x14ac:dyDescent="0.25">
      <c r="A200" s="345" t="s">
        <v>940</v>
      </c>
      <c r="B200" s="346"/>
      <c r="C200" s="346"/>
      <c r="D200" s="346"/>
      <c r="E200" s="347"/>
      <c r="F200" s="343" t="s">
        <v>941</v>
      </c>
      <c r="G200" s="356"/>
      <c r="H200" s="356"/>
      <c r="I200" s="344"/>
      <c r="J200" s="345" t="s">
        <v>940</v>
      </c>
      <c r="K200" s="346"/>
      <c r="L200" s="346"/>
      <c r="M200" s="346"/>
      <c r="N200" s="347"/>
      <c r="O200" s="310" t="s">
        <v>941</v>
      </c>
      <c r="P200" s="366"/>
      <c r="Q200" s="366"/>
      <c r="R200" s="308"/>
    </row>
    <row r="201" spans="1:18" x14ac:dyDescent="0.25">
      <c r="A201" s="348"/>
      <c r="B201" s="349"/>
      <c r="C201" s="349"/>
      <c r="D201" s="349"/>
      <c r="E201" s="350"/>
      <c r="F201" s="363" t="s">
        <v>942</v>
      </c>
      <c r="G201" s="364"/>
      <c r="H201" s="363" t="s">
        <v>943</v>
      </c>
      <c r="I201" s="364"/>
      <c r="J201" s="348"/>
      <c r="K201" s="349"/>
      <c r="L201" s="349"/>
      <c r="M201" s="349"/>
      <c r="N201" s="350"/>
      <c r="O201" s="361" t="s">
        <v>942</v>
      </c>
      <c r="P201" s="362"/>
      <c r="Q201" s="361" t="s">
        <v>943</v>
      </c>
      <c r="R201" s="362"/>
    </row>
    <row r="202" spans="1:18" x14ac:dyDescent="0.25">
      <c r="A202" s="351"/>
      <c r="B202" s="352"/>
      <c r="C202" s="352"/>
      <c r="D202" s="352"/>
      <c r="E202" s="353"/>
      <c r="F202" s="103" t="s">
        <v>944</v>
      </c>
      <c r="G202" s="103" t="s">
        <v>945</v>
      </c>
      <c r="H202" s="103" t="s">
        <v>946</v>
      </c>
      <c r="I202" s="103" t="s">
        <v>947</v>
      </c>
      <c r="J202" s="351"/>
      <c r="K202" s="352"/>
      <c r="L202" s="352"/>
      <c r="M202" s="352"/>
      <c r="N202" s="353"/>
      <c r="O202" s="40" t="s">
        <v>944</v>
      </c>
      <c r="P202" s="40" t="s">
        <v>945</v>
      </c>
      <c r="Q202" s="40" t="s">
        <v>946</v>
      </c>
      <c r="R202" s="40" t="s">
        <v>947</v>
      </c>
    </row>
    <row r="203" spans="1:18" x14ac:dyDescent="0.25">
      <c r="A203" s="334" t="s">
        <v>950</v>
      </c>
      <c r="B203" s="334"/>
      <c r="C203" s="334"/>
      <c r="D203" s="334"/>
      <c r="E203" s="334"/>
      <c r="F203" s="103">
        <v>66.25</v>
      </c>
      <c r="G203" s="103">
        <v>50</v>
      </c>
      <c r="H203" s="105">
        <f>F203*100/1000</f>
        <v>6.625</v>
      </c>
      <c r="I203" s="105">
        <f>G203*100/1000</f>
        <v>5</v>
      </c>
      <c r="J203" s="334" t="s">
        <v>950</v>
      </c>
      <c r="K203" s="334"/>
      <c r="L203" s="334"/>
      <c r="M203" s="334"/>
      <c r="N203" s="334"/>
      <c r="O203" s="40">
        <v>79.5</v>
      </c>
      <c r="P203" s="40">
        <v>60</v>
      </c>
      <c r="Q203" s="41">
        <f>O203*100/1000</f>
        <v>7.95</v>
      </c>
      <c r="R203" s="41">
        <f>P203*100/1000</f>
        <v>6</v>
      </c>
    </row>
    <row r="204" spans="1:18" x14ac:dyDescent="0.25">
      <c r="A204" s="334" t="s">
        <v>395</v>
      </c>
      <c r="B204" s="334"/>
      <c r="C204" s="334"/>
      <c r="D204" s="334"/>
      <c r="E204" s="334"/>
      <c r="F204" s="103">
        <v>25</v>
      </c>
      <c r="G204" s="103">
        <v>20</v>
      </c>
      <c r="H204" s="105">
        <f>F204*100/1000</f>
        <v>2.5</v>
      </c>
      <c r="I204" s="105">
        <f>G204*100/1000</f>
        <v>2</v>
      </c>
      <c r="J204" s="334" t="s">
        <v>395</v>
      </c>
      <c r="K204" s="334"/>
      <c r="L204" s="334"/>
      <c r="M204" s="334"/>
      <c r="N204" s="334"/>
      <c r="O204" s="40">
        <v>30</v>
      </c>
      <c r="P204" s="40">
        <v>24</v>
      </c>
      <c r="Q204" s="41">
        <f>O204*100/1000</f>
        <v>3</v>
      </c>
      <c r="R204" s="41">
        <f>P204*100/1000</f>
        <v>2.4</v>
      </c>
    </row>
    <row r="205" spans="1:18" x14ac:dyDescent="0.25">
      <c r="A205" s="334" t="s">
        <v>951</v>
      </c>
      <c r="B205" s="334"/>
      <c r="C205" s="334"/>
      <c r="D205" s="334"/>
      <c r="E205" s="334"/>
      <c r="F205" s="103">
        <v>12.5</v>
      </c>
      <c r="G205" s="103">
        <v>10</v>
      </c>
      <c r="H205" s="105">
        <f t="shared" ref="H205:I211" si="8">F205*100/1000</f>
        <v>1.25</v>
      </c>
      <c r="I205" s="105">
        <f t="shared" si="8"/>
        <v>1</v>
      </c>
      <c r="J205" s="334" t="s">
        <v>951</v>
      </c>
      <c r="K205" s="334"/>
      <c r="L205" s="334"/>
      <c r="M205" s="334"/>
      <c r="N205" s="334"/>
      <c r="O205" s="40">
        <v>15</v>
      </c>
      <c r="P205" s="40">
        <v>12</v>
      </c>
      <c r="Q205" s="41">
        <f t="shared" ref="Q205:R211" si="9">O205*100/1000</f>
        <v>1.5</v>
      </c>
      <c r="R205" s="41">
        <f t="shared" si="9"/>
        <v>1.2</v>
      </c>
    </row>
    <row r="206" spans="1:18" x14ac:dyDescent="0.25">
      <c r="A206" s="334" t="s">
        <v>953</v>
      </c>
      <c r="B206" s="334"/>
      <c r="C206" s="334"/>
      <c r="D206" s="334"/>
      <c r="E206" s="334"/>
      <c r="F206" s="103">
        <v>12</v>
      </c>
      <c r="G206" s="103">
        <v>10</v>
      </c>
      <c r="H206" s="105">
        <f t="shared" si="8"/>
        <v>1.2</v>
      </c>
      <c r="I206" s="105">
        <f t="shared" si="8"/>
        <v>1</v>
      </c>
      <c r="J206" s="334" t="s">
        <v>953</v>
      </c>
      <c r="K206" s="334"/>
      <c r="L206" s="334"/>
      <c r="M206" s="334"/>
      <c r="N206" s="334"/>
      <c r="O206" s="40">
        <v>15</v>
      </c>
      <c r="P206" s="40">
        <v>12</v>
      </c>
      <c r="Q206" s="41">
        <f t="shared" si="9"/>
        <v>1.5</v>
      </c>
      <c r="R206" s="41">
        <f t="shared" si="9"/>
        <v>1.2</v>
      </c>
    </row>
    <row r="207" spans="1:18" x14ac:dyDescent="0.25">
      <c r="A207" s="334" t="s">
        <v>296</v>
      </c>
      <c r="B207" s="334"/>
      <c r="C207" s="334"/>
      <c r="D207" s="334"/>
      <c r="E207" s="334"/>
      <c r="F207" s="104">
        <v>11.5</v>
      </c>
      <c r="G207" s="104">
        <v>7.5</v>
      </c>
      <c r="H207" s="105">
        <f t="shared" si="8"/>
        <v>1.1499999999999999</v>
      </c>
      <c r="I207" s="105">
        <f t="shared" si="8"/>
        <v>0.75</v>
      </c>
      <c r="J207" s="334" t="s">
        <v>296</v>
      </c>
      <c r="K207" s="334"/>
      <c r="L207" s="334"/>
      <c r="M207" s="334"/>
      <c r="N207" s="334"/>
      <c r="O207" s="2">
        <v>14</v>
      </c>
      <c r="P207" s="2">
        <v>9</v>
      </c>
      <c r="Q207" s="41">
        <f t="shared" si="9"/>
        <v>1.4</v>
      </c>
      <c r="R207" s="41">
        <f t="shared" si="9"/>
        <v>0.9</v>
      </c>
    </row>
    <row r="208" spans="1:18" x14ac:dyDescent="0.25">
      <c r="A208" s="354" t="s">
        <v>282</v>
      </c>
      <c r="B208" s="354"/>
      <c r="C208" s="354"/>
      <c r="D208" s="354"/>
      <c r="E208" s="354"/>
      <c r="F208" s="104">
        <v>5</v>
      </c>
      <c r="G208" s="104">
        <v>5</v>
      </c>
      <c r="H208" s="105">
        <f t="shared" si="8"/>
        <v>0.5</v>
      </c>
      <c r="I208" s="105">
        <f t="shared" si="8"/>
        <v>0.5</v>
      </c>
      <c r="J208" s="354" t="s">
        <v>282</v>
      </c>
      <c r="K208" s="354"/>
      <c r="L208" s="354"/>
      <c r="M208" s="354"/>
      <c r="N208" s="354"/>
      <c r="O208" s="2">
        <v>6</v>
      </c>
      <c r="P208" s="2">
        <v>6</v>
      </c>
      <c r="Q208" s="41">
        <f t="shared" si="9"/>
        <v>0.6</v>
      </c>
      <c r="R208" s="41">
        <f t="shared" si="9"/>
        <v>0.6</v>
      </c>
    </row>
    <row r="209" spans="1:18" x14ac:dyDescent="0.25">
      <c r="A209" s="338" t="s">
        <v>73</v>
      </c>
      <c r="B209" s="339"/>
      <c r="C209" s="339"/>
      <c r="D209" s="339"/>
      <c r="E209" s="340"/>
      <c r="F209" s="104">
        <v>187.58</v>
      </c>
      <c r="G209" s="104">
        <v>187.5</v>
      </c>
      <c r="H209" s="105">
        <f t="shared" si="8"/>
        <v>18.757999999999999</v>
      </c>
      <c r="I209" s="105">
        <f t="shared" si="8"/>
        <v>18.75</v>
      </c>
      <c r="J209" s="338" t="s">
        <v>73</v>
      </c>
      <c r="K209" s="339"/>
      <c r="L209" s="339"/>
      <c r="M209" s="339"/>
      <c r="N209" s="340"/>
      <c r="O209" s="2">
        <v>225</v>
      </c>
      <c r="P209" s="2">
        <v>225</v>
      </c>
      <c r="Q209" s="41">
        <f t="shared" si="9"/>
        <v>22.5</v>
      </c>
      <c r="R209" s="41">
        <f t="shared" si="9"/>
        <v>22.5</v>
      </c>
    </row>
    <row r="210" spans="1:18" x14ac:dyDescent="0.25">
      <c r="A210" s="338" t="s">
        <v>958</v>
      </c>
      <c r="B210" s="339"/>
      <c r="C210" s="339"/>
      <c r="D210" s="339"/>
      <c r="E210" s="340"/>
      <c r="F210" s="104">
        <v>12.5</v>
      </c>
      <c r="G210" s="107">
        <v>12.5</v>
      </c>
      <c r="H210" s="105">
        <f t="shared" si="8"/>
        <v>1.25</v>
      </c>
      <c r="I210" s="105">
        <f t="shared" si="8"/>
        <v>1.25</v>
      </c>
      <c r="J210" s="338" t="s">
        <v>958</v>
      </c>
      <c r="K210" s="339"/>
      <c r="L210" s="339"/>
      <c r="M210" s="339"/>
      <c r="N210" s="340"/>
      <c r="O210" s="2">
        <v>15</v>
      </c>
      <c r="P210" s="42">
        <v>15</v>
      </c>
      <c r="Q210" s="41">
        <f t="shared" si="9"/>
        <v>1.5</v>
      </c>
      <c r="R210" s="41">
        <f t="shared" si="9"/>
        <v>1.5</v>
      </c>
    </row>
    <row r="211" spans="1:18" x14ac:dyDescent="0.25">
      <c r="A211" s="354" t="s">
        <v>959</v>
      </c>
      <c r="B211" s="354"/>
      <c r="C211" s="354"/>
      <c r="D211" s="354"/>
      <c r="E211" s="354"/>
      <c r="F211" s="104"/>
      <c r="G211" s="107">
        <v>250</v>
      </c>
      <c r="H211" s="104"/>
      <c r="I211" s="103">
        <f t="shared" si="8"/>
        <v>25</v>
      </c>
      <c r="J211" s="354" t="s">
        <v>959</v>
      </c>
      <c r="K211" s="354"/>
      <c r="L211" s="354"/>
      <c r="M211" s="354"/>
      <c r="N211" s="354"/>
      <c r="O211" s="2"/>
      <c r="P211" s="42">
        <v>300</v>
      </c>
      <c r="Q211" s="2"/>
      <c r="R211" s="40">
        <f t="shared" si="9"/>
        <v>30</v>
      </c>
    </row>
    <row r="212" spans="1:18" x14ac:dyDescent="0.25">
      <c r="A212" s="25"/>
      <c r="B212" s="25"/>
      <c r="C212" s="25"/>
      <c r="D212" s="25"/>
      <c r="E212" s="25"/>
      <c r="F212" s="108"/>
      <c r="G212" s="109"/>
      <c r="H212" s="108"/>
      <c r="I212" s="108"/>
      <c r="J212" s="25"/>
      <c r="K212" s="25"/>
      <c r="L212" s="25"/>
      <c r="M212" s="25"/>
      <c r="N212" s="25"/>
      <c r="O212" s="32"/>
      <c r="P212" s="25"/>
      <c r="Q212" s="32"/>
      <c r="R212" s="32"/>
    </row>
    <row r="213" spans="1:18" x14ac:dyDescent="0.25">
      <c r="A213" s="342" t="s">
        <v>960</v>
      </c>
      <c r="B213" s="342"/>
      <c r="C213" s="342"/>
      <c r="D213" s="342"/>
      <c r="E213" s="342"/>
      <c r="F213" s="342"/>
      <c r="G213" s="342"/>
      <c r="H213" s="342"/>
      <c r="I213" s="342"/>
      <c r="J213" s="342" t="s">
        <v>960</v>
      </c>
      <c r="K213" s="342"/>
      <c r="L213" s="342"/>
      <c r="M213" s="342"/>
      <c r="N213" s="342"/>
      <c r="O213" s="342"/>
      <c r="P213" s="342"/>
      <c r="Q213" s="342"/>
      <c r="R213" s="342"/>
    </row>
    <row r="214" spans="1:18" x14ac:dyDescent="0.25">
      <c r="A214" s="335" t="s">
        <v>961</v>
      </c>
      <c r="B214" s="336"/>
      <c r="C214" s="2">
        <v>1.93</v>
      </c>
      <c r="D214" s="32"/>
      <c r="E214" s="32"/>
      <c r="F214" s="104" t="s">
        <v>962</v>
      </c>
      <c r="G214" s="104">
        <v>39.25</v>
      </c>
      <c r="H214" s="110"/>
      <c r="I214" s="110"/>
      <c r="J214" s="335" t="s">
        <v>961</v>
      </c>
      <c r="K214" s="336"/>
      <c r="L214" s="2">
        <v>2.3199999999999998</v>
      </c>
      <c r="M214" s="32"/>
      <c r="N214" s="32"/>
      <c r="O214" s="2" t="s">
        <v>962</v>
      </c>
      <c r="P214" s="2">
        <v>47.1</v>
      </c>
      <c r="Q214" s="43"/>
      <c r="R214" s="43"/>
    </row>
    <row r="215" spans="1:18" x14ac:dyDescent="0.25">
      <c r="A215" s="335" t="s">
        <v>963</v>
      </c>
      <c r="B215" s="336"/>
      <c r="C215" s="2">
        <v>5.86</v>
      </c>
      <c r="D215" s="32"/>
      <c r="E215" s="32"/>
      <c r="F215" s="104" t="s">
        <v>964</v>
      </c>
      <c r="G215" s="104">
        <v>29.16</v>
      </c>
      <c r="H215" s="111"/>
      <c r="I215" s="111"/>
      <c r="J215" s="335" t="s">
        <v>963</v>
      </c>
      <c r="K215" s="336"/>
      <c r="L215" s="2">
        <v>7.03</v>
      </c>
      <c r="M215" s="32"/>
      <c r="N215" s="32"/>
      <c r="O215" s="2" t="s">
        <v>964</v>
      </c>
      <c r="P215" s="2">
        <v>34.99</v>
      </c>
      <c r="Q215" s="44"/>
      <c r="R215" s="44"/>
    </row>
    <row r="216" spans="1:18" x14ac:dyDescent="0.25">
      <c r="A216" s="335" t="s">
        <v>965</v>
      </c>
      <c r="B216" s="336"/>
      <c r="C216" s="2">
        <v>12.59</v>
      </c>
      <c r="D216" s="32"/>
      <c r="E216" s="32"/>
      <c r="F216" s="104" t="s">
        <v>966</v>
      </c>
      <c r="G216" s="104">
        <v>0.92</v>
      </c>
      <c r="H216" s="111"/>
      <c r="I216" s="111"/>
      <c r="J216" s="335" t="s">
        <v>965</v>
      </c>
      <c r="K216" s="336"/>
      <c r="L216" s="2">
        <v>15.11</v>
      </c>
      <c r="M216" s="32"/>
      <c r="N216" s="32"/>
      <c r="O216" s="2" t="s">
        <v>966</v>
      </c>
      <c r="P216" s="2">
        <v>1.1000000000000001</v>
      </c>
      <c r="Q216" s="44"/>
      <c r="R216" s="44"/>
    </row>
    <row r="217" spans="1:18" x14ac:dyDescent="0.25">
      <c r="A217" s="335" t="s">
        <v>967</v>
      </c>
      <c r="B217" s="336"/>
      <c r="C217" s="2">
        <v>115.24</v>
      </c>
      <c r="D217" s="32"/>
      <c r="E217" s="32"/>
      <c r="F217" s="104" t="s">
        <v>968</v>
      </c>
      <c r="G217" s="104">
        <v>27.5</v>
      </c>
      <c r="H217" s="108"/>
      <c r="I217" s="108"/>
      <c r="J217" s="335" t="s">
        <v>967</v>
      </c>
      <c r="K217" s="336"/>
      <c r="L217" s="2">
        <v>138.29</v>
      </c>
      <c r="M217" s="32"/>
      <c r="N217" s="32"/>
      <c r="O217" s="2" t="s">
        <v>968</v>
      </c>
      <c r="P217" s="2">
        <v>33</v>
      </c>
      <c r="Q217" s="32"/>
      <c r="R217" s="32"/>
    </row>
    <row r="218" spans="1:18" x14ac:dyDescent="0.25">
      <c r="A218" s="303"/>
      <c r="B218" s="303"/>
      <c r="C218" s="303"/>
      <c r="D218" s="303"/>
      <c r="E218" s="303"/>
      <c r="F218" s="303"/>
      <c r="G218" s="303"/>
      <c r="H218" s="303"/>
      <c r="I218" s="303"/>
      <c r="J218" s="303"/>
      <c r="K218" s="303"/>
      <c r="L218" s="303"/>
      <c r="M218" s="303"/>
      <c r="N218" s="303"/>
      <c r="O218" s="303"/>
      <c r="P218" s="303"/>
      <c r="Q218" s="303"/>
      <c r="R218" s="303"/>
    </row>
    <row r="219" spans="1:18" x14ac:dyDescent="0.25">
      <c r="A219" s="369" t="s">
        <v>404</v>
      </c>
      <c r="B219" s="369"/>
      <c r="C219" s="369"/>
      <c r="D219" s="369"/>
      <c r="E219" s="369"/>
      <c r="F219" s="369"/>
      <c r="G219" s="369"/>
      <c r="H219" s="369"/>
      <c r="I219" s="369"/>
      <c r="J219" s="369" t="s">
        <v>404</v>
      </c>
      <c r="K219" s="369"/>
      <c r="L219" s="369"/>
      <c r="M219" s="369"/>
      <c r="N219" s="369"/>
      <c r="O219" s="369"/>
      <c r="P219" s="369"/>
      <c r="Q219" s="369"/>
      <c r="R219" s="369"/>
    </row>
    <row r="220" spans="1:18" x14ac:dyDescent="0.25">
      <c r="A220" s="357"/>
      <c r="B220" s="357"/>
      <c r="C220" s="357"/>
      <c r="D220" s="357"/>
      <c r="E220" s="357"/>
      <c r="F220" s="357"/>
      <c r="G220" s="357"/>
      <c r="H220" s="357"/>
      <c r="I220" s="357"/>
      <c r="J220" s="357"/>
      <c r="K220" s="357"/>
      <c r="L220" s="357"/>
      <c r="M220" s="357"/>
      <c r="N220" s="357"/>
      <c r="O220" s="357"/>
      <c r="P220" s="357"/>
      <c r="Q220" s="357"/>
      <c r="R220" s="357"/>
    </row>
    <row r="221" spans="1:18" x14ac:dyDescent="0.25">
      <c r="A221" s="357"/>
      <c r="B221" s="357"/>
      <c r="C221" s="357"/>
      <c r="D221" s="357"/>
      <c r="E221" s="357"/>
      <c r="F221" s="357"/>
      <c r="G221" s="357"/>
      <c r="H221" s="357"/>
      <c r="I221" s="357"/>
      <c r="J221" s="357"/>
      <c r="K221" s="357"/>
      <c r="L221" s="357"/>
      <c r="M221" s="357"/>
      <c r="N221" s="357"/>
      <c r="O221" s="357"/>
      <c r="P221" s="357"/>
      <c r="Q221" s="357"/>
      <c r="R221" s="357"/>
    </row>
    <row r="222" spans="1:18" x14ac:dyDescent="0.25">
      <c r="A222" s="357"/>
      <c r="B222" s="357"/>
      <c r="C222" s="357"/>
      <c r="D222" s="357"/>
      <c r="E222" s="357"/>
      <c r="F222" s="357"/>
      <c r="G222" s="357"/>
      <c r="H222" s="357"/>
      <c r="I222" s="357"/>
      <c r="J222" s="357"/>
      <c r="K222" s="357"/>
      <c r="L222" s="357"/>
      <c r="M222" s="357"/>
      <c r="N222" s="357"/>
      <c r="O222" s="357"/>
      <c r="P222" s="357"/>
      <c r="Q222" s="357"/>
      <c r="R222" s="357"/>
    </row>
    <row r="223" spans="1:18" x14ac:dyDescent="0.25">
      <c r="A223" s="357"/>
      <c r="B223" s="357"/>
      <c r="C223" s="357"/>
      <c r="D223" s="357"/>
      <c r="E223" s="357"/>
      <c r="F223" s="357"/>
      <c r="G223" s="357"/>
      <c r="H223" s="357"/>
      <c r="I223" s="357"/>
      <c r="J223" s="357"/>
      <c r="K223" s="357"/>
      <c r="L223" s="357"/>
      <c r="M223" s="357"/>
      <c r="N223" s="357"/>
      <c r="O223" s="357"/>
      <c r="P223" s="357"/>
      <c r="Q223" s="357"/>
      <c r="R223" s="357"/>
    </row>
    <row r="224" spans="1:18" x14ac:dyDescent="0.25">
      <c r="A224" s="165"/>
      <c r="B224" s="165"/>
      <c r="C224" s="165"/>
      <c r="D224" s="165"/>
      <c r="E224" s="165"/>
      <c r="F224" s="166"/>
      <c r="G224" s="166"/>
      <c r="H224" s="166"/>
      <c r="I224" s="166"/>
      <c r="J224" s="89"/>
      <c r="K224" s="89"/>
      <c r="L224" s="89"/>
      <c r="M224" s="89"/>
      <c r="N224" s="89"/>
      <c r="O224" s="89"/>
      <c r="P224" s="89"/>
      <c r="Q224" s="89"/>
      <c r="R224" s="89"/>
    </row>
    <row r="225" spans="1:18" x14ac:dyDescent="0.25">
      <c r="A225" s="165"/>
      <c r="B225" s="165"/>
      <c r="C225" s="165"/>
      <c r="D225" s="165"/>
      <c r="E225" s="165"/>
      <c r="F225" s="166"/>
      <c r="G225" s="166"/>
      <c r="H225" s="166"/>
      <c r="I225" s="166"/>
      <c r="J225" s="89"/>
      <c r="K225" s="89"/>
      <c r="L225" s="89"/>
      <c r="M225" s="89"/>
      <c r="N225" s="89"/>
      <c r="O225" s="89"/>
      <c r="P225" s="89"/>
      <c r="Q225" s="89"/>
      <c r="R225" s="89"/>
    </row>
    <row r="226" spans="1:18" x14ac:dyDescent="0.25">
      <c r="A226" s="165"/>
      <c r="B226" s="165"/>
      <c r="C226" s="165"/>
      <c r="D226" s="165"/>
      <c r="E226" s="165"/>
      <c r="F226" s="166"/>
      <c r="G226" s="166"/>
      <c r="H226" s="166"/>
      <c r="I226" s="166"/>
      <c r="J226" s="89"/>
      <c r="K226" s="89"/>
      <c r="L226" s="89"/>
      <c r="M226" s="89"/>
      <c r="N226" s="89"/>
      <c r="O226" s="89"/>
      <c r="P226" s="89"/>
      <c r="Q226" s="89"/>
      <c r="R226" s="89"/>
    </row>
    <row r="227" spans="1:18" x14ac:dyDescent="0.25">
      <c r="A227" s="25"/>
      <c r="B227" s="25"/>
      <c r="C227" s="25"/>
      <c r="D227" s="25"/>
      <c r="E227" s="25"/>
      <c r="F227" s="109"/>
      <c r="G227" s="109"/>
      <c r="H227" s="109"/>
      <c r="I227" s="109"/>
      <c r="J227" s="25"/>
      <c r="K227" s="25"/>
      <c r="L227" s="25"/>
      <c r="M227" s="25"/>
      <c r="N227" s="25"/>
      <c r="O227" s="25"/>
      <c r="P227" s="25"/>
      <c r="Q227" s="25"/>
      <c r="R227" s="25"/>
    </row>
    <row r="229" spans="1:18" x14ac:dyDescent="0.25">
      <c r="C229" s="355" t="s">
        <v>355</v>
      </c>
      <c r="D229" s="355"/>
      <c r="E229" s="355"/>
      <c r="F229" s="355"/>
      <c r="G229" s="355"/>
      <c r="L229" s="355" t="s">
        <v>356</v>
      </c>
      <c r="M229" s="355"/>
      <c r="N229" s="355"/>
      <c r="O229" s="355"/>
      <c r="P229" s="355"/>
    </row>
    <row r="231" spans="1:18" x14ac:dyDescent="0.25">
      <c r="A231" s="355" t="s">
        <v>357</v>
      </c>
      <c r="B231" s="355"/>
      <c r="C231" s="355"/>
      <c r="D231" s="355"/>
      <c r="E231" s="355"/>
      <c r="F231" s="355"/>
      <c r="G231" s="355"/>
      <c r="H231" s="355"/>
      <c r="I231" s="355"/>
      <c r="J231" s="355" t="s">
        <v>357</v>
      </c>
      <c r="K231" s="355"/>
      <c r="L231" s="355"/>
      <c r="M231" s="355"/>
      <c r="N231" s="355"/>
      <c r="O231" s="355"/>
      <c r="P231" s="355"/>
      <c r="Q231" s="355"/>
      <c r="R231" s="355"/>
    </row>
    <row r="232" spans="1:18" x14ac:dyDescent="0.25">
      <c r="A232" s="355" t="s">
        <v>358</v>
      </c>
      <c r="B232" s="355"/>
      <c r="C232" s="355"/>
      <c r="D232" s="355"/>
      <c r="E232" s="355"/>
      <c r="F232" s="355"/>
      <c r="G232" s="355"/>
      <c r="H232" s="355"/>
      <c r="I232" s="355"/>
      <c r="J232" s="355" t="s">
        <v>358</v>
      </c>
      <c r="K232" s="355"/>
      <c r="L232" s="355"/>
      <c r="M232" s="355"/>
      <c r="N232" s="355"/>
      <c r="O232" s="355"/>
      <c r="P232" s="355"/>
      <c r="Q232" s="355"/>
      <c r="R232" s="355"/>
    </row>
    <row r="233" spans="1:18" x14ac:dyDescent="0.25">
      <c r="A233" s="337" t="s">
        <v>939</v>
      </c>
      <c r="B233" s="337"/>
      <c r="C233" s="337"/>
      <c r="D233" s="337"/>
      <c r="E233" s="337"/>
      <c r="F233" s="337"/>
      <c r="G233" s="337"/>
      <c r="H233" s="337"/>
      <c r="I233" s="337"/>
      <c r="J233" s="337" t="s">
        <v>939</v>
      </c>
      <c r="K233" s="337"/>
      <c r="L233" s="337"/>
      <c r="M233" s="337"/>
      <c r="N233" s="337"/>
      <c r="O233" s="337"/>
      <c r="P233" s="337"/>
      <c r="Q233" s="337"/>
      <c r="R233" s="337"/>
    </row>
    <row r="234" spans="1:18" x14ac:dyDescent="0.25">
      <c r="A234" s="345" t="s">
        <v>940</v>
      </c>
      <c r="B234" s="346"/>
      <c r="C234" s="346"/>
      <c r="D234" s="346"/>
      <c r="E234" s="347"/>
      <c r="F234" s="343" t="s">
        <v>941</v>
      </c>
      <c r="G234" s="356"/>
      <c r="H234" s="356"/>
      <c r="I234" s="344"/>
      <c r="J234" s="345" t="s">
        <v>940</v>
      </c>
      <c r="K234" s="346"/>
      <c r="L234" s="346"/>
      <c r="M234" s="346"/>
      <c r="N234" s="347"/>
      <c r="O234" s="310" t="s">
        <v>941</v>
      </c>
      <c r="P234" s="366"/>
      <c r="Q234" s="366"/>
      <c r="R234" s="308"/>
    </row>
    <row r="235" spans="1:18" x14ac:dyDescent="0.25">
      <c r="A235" s="348"/>
      <c r="B235" s="349"/>
      <c r="C235" s="349"/>
      <c r="D235" s="349"/>
      <c r="E235" s="350"/>
      <c r="F235" s="343" t="s">
        <v>942</v>
      </c>
      <c r="G235" s="344"/>
      <c r="H235" s="343" t="s">
        <v>943</v>
      </c>
      <c r="I235" s="344"/>
      <c r="J235" s="348"/>
      <c r="K235" s="349"/>
      <c r="L235" s="349"/>
      <c r="M235" s="349"/>
      <c r="N235" s="350"/>
      <c r="O235" s="310" t="s">
        <v>942</v>
      </c>
      <c r="P235" s="308"/>
      <c r="Q235" s="310" t="s">
        <v>943</v>
      </c>
      <c r="R235" s="308"/>
    </row>
    <row r="236" spans="1:18" x14ac:dyDescent="0.25">
      <c r="A236" s="351"/>
      <c r="B236" s="352"/>
      <c r="C236" s="352"/>
      <c r="D236" s="352"/>
      <c r="E236" s="353"/>
      <c r="F236" s="171" t="s">
        <v>944</v>
      </c>
      <c r="G236" s="171" t="s">
        <v>945</v>
      </c>
      <c r="H236" s="171" t="s">
        <v>946</v>
      </c>
      <c r="I236" s="171" t="s">
        <v>947</v>
      </c>
      <c r="J236" s="351"/>
      <c r="K236" s="352"/>
      <c r="L236" s="352"/>
      <c r="M236" s="352"/>
      <c r="N236" s="353"/>
      <c r="O236" s="40" t="s">
        <v>944</v>
      </c>
      <c r="P236" s="40" t="s">
        <v>945</v>
      </c>
      <c r="Q236" s="40" t="s">
        <v>946</v>
      </c>
      <c r="R236" s="40" t="s">
        <v>947</v>
      </c>
    </row>
    <row r="237" spans="1:18" x14ac:dyDescent="0.25">
      <c r="A237" s="335" t="s">
        <v>359</v>
      </c>
      <c r="B237" s="341"/>
      <c r="C237" s="341"/>
      <c r="D237" s="341"/>
      <c r="E237" s="336"/>
      <c r="F237" s="104">
        <v>21.3</v>
      </c>
      <c r="G237" s="104">
        <v>20</v>
      </c>
      <c r="H237" s="104">
        <v>2.125</v>
      </c>
      <c r="I237" s="104">
        <v>2</v>
      </c>
      <c r="J237" s="335" t="s">
        <v>359</v>
      </c>
      <c r="K237" s="341"/>
      <c r="L237" s="341"/>
      <c r="M237" s="341"/>
      <c r="N237" s="336"/>
      <c r="O237" s="2">
        <v>25.5</v>
      </c>
      <c r="P237" s="2">
        <v>24</v>
      </c>
      <c r="Q237" s="2">
        <v>2.125</v>
      </c>
      <c r="R237" s="2">
        <v>2</v>
      </c>
    </row>
    <row r="238" spans="1:18" x14ac:dyDescent="0.25">
      <c r="A238" s="335" t="s">
        <v>950</v>
      </c>
      <c r="B238" s="341"/>
      <c r="C238" s="341"/>
      <c r="D238" s="341"/>
      <c r="E238" s="336"/>
      <c r="F238" s="104">
        <v>39</v>
      </c>
      <c r="G238" s="104">
        <v>25</v>
      </c>
      <c r="H238" s="104">
        <v>3.875</v>
      </c>
      <c r="I238" s="104">
        <v>2.5</v>
      </c>
      <c r="J238" s="335" t="s">
        <v>950</v>
      </c>
      <c r="K238" s="341"/>
      <c r="L238" s="341"/>
      <c r="M238" s="341"/>
      <c r="N238" s="336"/>
      <c r="O238" s="2">
        <v>46.2</v>
      </c>
      <c r="P238" s="2">
        <v>30</v>
      </c>
      <c r="Q238" s="2">
        <v>3.875</v>
      </c>
      <c r="R238" s="2">
        <v>2.5</v>
      </c>
    </row>
    <row r="239" spans="1:18" x14ac:dyDescent="0.25">
      <c r="A239" s="335" t="s">
        <v>951</v>
      </c>
      <c r="B239" s="341"/>
      <c r="C239" s="341"/>
      <c r="D239" s="341"/>
      <c r="E239" s="336"/>
      <c r="F239" s="104">
        <v>12.5</v>
      </c>
      <c r="G239" s="104">
        <v>10</v>
      </c>
      <c r="H239" s="104">
        <v>1.25</v>
      </c>
      <c r="I239" s="104">
        <v>1</v>
      </c>
      <c r="J239" s="335" t="s">
        <v>951</v>
      </c>
      <c r="K239" s="341"/>
      <c r="L239" s="341"/>
      <c r="M239" s="341"/>
      <c r="N239" s="336"/>
      <c r="O239" s="2">
        <v>15</v>
      </c>
      <c r="P239" s="2">
        <v>12</v>
      </c>
      <c r="Q239" s="2">
        <v>1.25</v>
      </c>
      <c r="R239" s="2">
        <v>1</v>
      </c>
    </row>
    <row r="240" spans="1:18" x14ac:dyDescent="0.25">
      <c r="A240" s="335" t="s">
        <v>360</v>
      </c>
      <c r="B240" s="341"/>
      <c r="C240" s="341"/>
      <c r="D240" s="341"/>
      <c r="E240" s="336"/>
      <c r="F240" s="104">
        <v>12.5</v>
      </c>
      <c r="G240" s="104">
        <v>10</v>
      </c>
      <c r="H240" s="104">
        <v>1.25</v>
      </c>
      <c r="I240" s="104">
        <v>1</v>
      </c>
      <c r="J240" s="335" t="s">
        <v>360</v>
      </c>
      <c r="K240" s="341"/>
      <c r="L240" s="341"/>
      <c r="M240" s="341"/>
      <c r="N240" s="336"/>
      <c r="O240" s="2">
        <v>15</v>
      </c>
      <c r="P240" s="2">
        <v>12</v>
      </c>
      <c r="Q240" s="2">
        <v>1.25</v>
      </c>
      <c r="R240" s="2">
        <v>1</v>
      </c>
    </row>
    <row r="241" spans="1:18" x14ac:dyDescent="0.25">
      <c r="A241" s="335" t="s">
        <v>722</v>
      </c>
      <c r="B241" s="341"/>
      <c r="C241" s="341"/>
      <c r="D241" s="341"/>
      <c r="E241" s="336"/>
      <c r="F241" s="104">
        <v>5</v>
      </c>
      <c r="G241" s="104">
        <v>5</v>
      </c>
      <c r="H241" s="104">
        <v>0.5</v>
      </c>
      <c r="I241" s="104">
        <v>0.5</v>
      </c>
      <c r="J241" s="335" t="s">
        <v>722</v>
      </c>
      <c r="K241" s="341"/>
      <c r="L241" s="341"/>
      <c r="M241" s="341"/>
      <c r="N241" s="336"/>
      <c r="O241" s="2">
        <v>6</v>
      </c>
      <c r="P241" s="2">
        <v>6</v>
      </c>
      <c r="Q241" s="2">
        <v>0.5</v>
      </c>
      <c r="R241" s="2">
        <v>0.5</v>
      </c>
    </row>
    <row r="242" spans="1:18" x14ac:dyDescent="0.25">
      <c r="A242" s="335" t="s">
        <v>955</v>
      </c>
      <c r="B242" s="341"/>
      <c r="C242" s="341"/>
      <c r="D242" s="341"/>
      <c r="E242" s="336"/>
      <c r="F242" s="106">
        <v>175</v>
      </c>
      <c r="G242" s="104">
        <v>175</v>
      </c>
      <c r="H242" s="104">
        <v>17.5</v>
      </c>
      <c r="I242" s="104">
        <v>17.5</v>
      </c>
      <c r="J242" s="335" t="s">
        <v>955</v>
      </c>
      <c r="K242" s="341"/>
      <c r="L242" s="341"/>
      <c r="M242" s="341"/>
      <c r="N242" s="336"/>
      <c r="O242" s="11">
        <v>210</v>
      </c>
      <c r="P242" s="2">
        <v>210</v>
      </c>
      <c r="Q242" s="2">
        <v>17.5</v>
      </c>
      <c r="R242" s="2">
        <v>17.5</v>
      </c>
    </row>
    <row r="243" spans="1:18" x14ac:dyDescent="0.25">
      <c r="A243" s="338" t="s">
        <v>959</v>
      </c>
      <c r="B243" s="339"/>
      <c r="C243" s="339"/>
      <c r="D243" s="339"/>
      <c r="E243" s="340"/>
      <c r="F243" s="106"/>
      <c r="G243" s="104">
        <v>250</v>
      </c>
      <c r="H243" s="104">
        <v>0</v>
      </c>
      <c r="I243" s="104">
        <v>25</v>
      </c>
      <c r="J243" s="338" t="s">
        <v>959</v>
      </c>
      <c r="K243" s="339"/>
      <c r="L243" s="339"/>
      <c r="M243" s="339"/>
      <c r="N243" s="340"/>
      <c r="O243" s="11"/>
      <c r="P243" s="2">
        <v>300</v>
      </c>
      <c r="Q243" s="2">
        <v>0</v>
      </c>
      <c r="R243" s="2">
        <v>25</v>
      </c>
    </row>
    <row r="244" spans="1:18" x14ac:dyDescent="0.25">
      <c r="A244" s="25"/>
      <c r="B244" s="25"/>
      <c r="C244" s="25"/>
      <c r="D244" s="25"/>
      <c r="E244" s="25"/>
      <c r="F244" s="108"/>
      <c r="G244" s="109"/>
      <c r="H244" s="108"/>
      <c r="I244" s="108"/>
      <c r="J244" s="25"/>
      <c r="K244" s="25"/>
      <c r="L244" s="25"/>
      <c r="M244" s="25"/>
      <c r="N244" s="25"/>
      <c r="O244" s="32"/>
      <c r="P244" s="25"/>
      <c r="Q244" s="32"/>
      <c r="R244" s="32"/>
    </row>
    <row r="245" spans="1:18" x14ac:dyDescent="0.25">
      <c r="A245" s="342" t="s">
        <v>960</v>
      </c>
      <c r="B245" s="342"/>
      <c r="C245" s="342"/>
      <c r="D245" s="342"/>
      <c r="E245" s="342"/>
      <c r="F245" s="342"/>
      <c r="G245" s="342"/>
      <c r="H245" s="342"/>
      <c r="I245" s="342"/>
      <c r="J245" s="342" t="s">
        <v>960</v>
      </c>
      <c r="K245" s="342"/>
      <c r="L245" s="342"/>
      <c r="M245" s="342"/>
      <c r="N245" s="342"/>
      <c r="O245" s="342"/>
      <c r="P245" s="342"/>
      <c r="Q245" s="342"/>
      <c r="R245" s="342"/>
    </row>
    <row r="246" spans="1:18" x14ac:dyDescent="0.25">
      <c r="A246" s="335" t="s">
        <v>961</v>
      </c>
      <c r="B246" s="336"/>
      <c r="C246" s="2">
        <v>2.34</v>
      </c>
      <c r="D246" s="32"/>
      <c r="E246" s="32"/>
      <c r="F246" s="104" t="s">
        <v>962</v>
      </c>
      <c r="G246" s="104">
        <v>1</v>
      </c>
      <c r="H246" s="110"/>
      <c r="I246" s="111"/>
      <c r="J246" s="335" t="s">
        <v>961</v>
      </c>
      <c r="K246" s="336"/>
      <c r="L246" s="2">
        <v>2.81</v>
      </c>
      <c r="M246" s="32"/>
      <c r="N246" s="32"/>
      <c r="O246" s="2" t="s">
        <v>962</v>
      </c>
      <c r="P246" s="2">
        <v>1.2</v>
      </c>
      <c r="Q246" s="43"/>
      <c r="R246" s="44"/>
    </row>
    <row r="247" spans="1:18" x14ac:dyDescent="0.25">
      <c r="A247" s="335" t="s">
        <v>963</v>
      </c>
      <c r="B247" s="336"/>
      <c r="C247" s="2">
        <v>3.89</v>
      </c>
      <c r="D247" s="32"/>
      <c r="E247" s="32"/>
      <c r="F247" s="104" t="s">
        <v>964</v>
      </c>
      <c r="G247" s="104">
        <v>0</v>
      </c>
      <c r="H247" s="111"/>
      <c r="I247" s="111"/>
      <c r="J247" s="335" t="s">
        <v>963</v>
      </c>
      <c r="K247" s="336"/>
      <c r="L247" s="2">
        <v>4.67</v>
      </c>
      <c r="M247" s="32"/>
      <c r="N247" s="32"/>
      <c r="O247" s="2" t="s">
        <v>964</v>
      </c>
      <c r="P247" s="2">
        <v>0</v>
      </c>
      <c r="Q247" s="44"/>
      <c r="R247" s="44"/>
    </row>
    <row r="248" spans="1:18" x14ac:dyDescent="0.25">
      <c r="A248" s="335" t="s">
        <v>965</v>
      </c>
      <c r="B248" s="336"/>
      <c r="C248" s="2">
        <v>13.61</v>
      </c>
      <c r="D248" s="32"/>
      <c r="E248" s="32"/>
      <c r="F248" s="104" t="s">
        <v>966</v>
      </c>
      <c r="G248" s="104">
        <v>0</v>
      </c>
      <c r="H248" s="110"/>
      <c r="I248" s="111"/>
      <c r="J248" s="335" t="s">
        <v>965</v>
      </c>
      <c r="K248" s="336"/>
      <c r="L248" s="2">
        <v>16.329999999999998</v>
      </c>
      <c r="M248" s="32"/>
      <c r="N248" s="32"/>
      <c r="O248" s="2" t="s">
        <v>966</v>
      </c>
      <c r="P248" s="2">
        <v>0</v>
      </c>
      <c r="Q248" s="43"/>
      <c r="R248" s="44"/>
    </row>
    <row r="249" spans="1:18" x14ac:dyDescent="0.25">
      <c r="A249" s="335" t="s">
        <v>967</v>
      </c>
      <c r="B249" s="336"/>
      <c r="C249" s="2">
        <v>98.79</v>
      </c>
      <c r="D249" s="32"/>
      <c r="E249" s="32"/>
      <c r="F249" s="104" t="s">
        <v>968</v>
      </c>
      <c r="G249" s="104">
        <v>16.3</v>
      </c>
      <c r="H249" s="108"/>
      <c r="I249" s="111"/>
      <c r="J249" s="335" t="s">
        <v>967</v>
      </c>
      <c r="K249" s="336"/>
      <c r="L249" s="2">
        <v>118.54</v>
      </c>
      <c r="M249" s="32"/>
      <c r="N249" s="32"/>
      <c r="O249" s="2" t="s">
        <v>968</v>
      </c>
      <c r="P249" s="2">
        <v>19.559999999999999</v>
      </c>
      <c r="Q249" s="32"/>
      <c r="R249" s="44"/>
    </row>
    <row r="250" spans="1:18" x14ac:dyDescent="0.25">
      <c r="A250" s="32"/>
      <c r="B250" s="32"/>
      <c r="C250" s="32"/>
      <c r="D250" s="32"/>
      <c r="E250" s="32"/>
      <c r="F250" s="108"/>
      <c r="G250" s="108"/>
      <c r="H250" s="108"/>
      <c r="I250" s="108"/>
      <c r="J250" s="32"/>
      <c r="K250" s="32"/>
      <c r="L250" s="32"/>
      <c r="M250" s="32"/>
      <c r="N250" s="32"/>
      <c r="O250" s="32"/>
      <c r="P250" s="32"/>
      <c r="Q250" s="32"/>
      <c r="R250" s="32"/>
    </row>
    <row r="251" spans="1:18" x14ac:dyDescent="0.25">
      <c r="A251" s="39" t="s">
        <v>361</v>
      </c>
      <c r="B251" s="39"/>
      <c r="C251" s="39"/>
      <c r="D251" s="39"/>
      <c r="E251" s="39"/>
      <c r="F251" s="112"/>
      <c r="G251" s="112"/>
      <c r="H251" s="112"/>
      <c r="I251" s="112"/>
      <c r="J251" s="39" t="s">
        <v>361</v>
      </c>
      <c r="K251" s="39"/>
      <c r="L251" s="39"/>
      <c r="M251" s="39"/>
      <c r="N251" s="39"/>
      <c r="O251" s="39"/>
      <c r="P251" s="39"/>
      <c r="Q251" s="39"/>
      <c r="R251" s="39"/>
    </row>
    <row r="252" spans="1:18" x14ac:dyDescent="0.25">
      <c r="A252" s="32" t="s">
        <v>362</v>
      </c>
      <c r="B252" s="32"/>
      <c r="C252" s="32"/>
      <c r="D252" s="32"/>
      <c r="E252" s="32"/>
      <c r="F252" s="108"/>
      <c r="G252" s="108"/>
      <c r="H252" s="108"/>
      <c r="I252" s="108"/>
      <c r="J252" s="32" t="s">
        <v>362</v>
      </c>
      <c r="K252" s="32"/>
      <c r="L252" s="32"/>
      <c r="M252" s="32"/>
      <c r="N252" s="32"/>
      <c r="O252" s="32"/>
      <c r="P252" s="32"/>
      <c r="Q252" s="32"/>
      <c r="R252" s="32"/>
    </row>
    <row r="253" spans="1:18" x14ac:dyDescent="0.25">
      <c r="A253" s="32" t="s">
        <v>363</v>
      </c>
      <c r="B253" s="32"/>
      <c r="C253" s="32"/>
      <c r="D253" s="32"/>
      <c r="E253" s="32"/>
      <c r="F253" s="108"/>
      <c r="G253" s="108"/>
      <c r="H253" s="108"/>
      <c r="I253" s="108"/>
      <c r="J253" s="32" t="s">
        <v>363</v>
      </c>
      <c r="K253" s="32"/>
      <c r="L253" s="32"/>
      <c r="M253" s="32"/>
      <c r="N253" s="32"/>
      <c r="O253" s="32"/>
      <c r="P253" s="32"/>
      <c r="Q253" s="32"/>
      <c r="R253" s="32"/>
    </row>
    <row r="254" spans="1:18" x14ac:dyDescent="0.25">
      <c r="A254" s="32" t="s">
        <v>364</v>
      </c>
      <c r="B254" s="32"/>
      <c r="C254" s="32"/>
      <c r="D254" s="32"/>
      <c r="E254" s="32"/>
      <c r="F254" s="108"/>
      <c r="G254" s="108"/>
      <c r="H254" s="108"/>
      <c r="I254" s="108"/>
      <c r="J254" s="32" t="s">
        <v>364</v>
      </c>
      <c r="K254" s="32"/>
      <c r="L254" s="32"/>
      <c r="M254" s="32"/>
      <c r="N254" s="32"/>
      <c r="O254" s="32"/>
      <c r="P254" s="32"/>
      <c r="Q254" s="32"/>
      <c r="R254" s="32"/>
    </row>
    <row r="255" spans="1:18" x14ac:dyDescent="0.25">
      <c r="A255" s="25" t="s">
        <v>365</v>
      </c>
      <c r="B255" s="25"/>
      <c r="C255" s="25"/>
      <c r="D255" s="25"/>
      <c r="E255" s="25"/>
      <c r="F255" s="109"/>
      <c r="G255" s="109"/>
      <c r="H255" s="109"/>
      <c r="I255" s="109"/>
      <c r="J255" s="25" t="s">
        <v>365</v>
      </c>
      <c r="K255" s="25"/>
      <c r="L255" s="25"/>
      <c r="M255" s="25"/>
      <c r="N255" s="25"/>
      <c r="O255" s="25"/>
      <c r="P255" s="25"/>
      <c r="Q255" s="25"/>
      <c r="R255" s="25"/>
    </row>
    <row r="256" spans="1:18" x14ac:dyDescent="0.25">
      <c r="A256" s="25" t="s">
        <v>45</v>
      </c>
      <c r="B256" s="25"/>
      <c r="C256" s="25"/>
      <c r="D256" s="25"/>
      <c r="E256" s="25"/>
      <c r="F256" s="109"/>
      <c r="G256" s="109"/>
      <c r="H256" s="109"/>
      <c r="I256" s="109"/>
      <c r="J256" s="25" t="s">
        <v>45</v>
      </c>
      <c r="K256" s="25"/>
      <c r="L256" s="25"/>
      <c r="M256" s="25"/>
      <c r="N256" s="25"/>
      <c r="O256" s="25"/>
      <c r="P256" s="25"/>
      <c r="Q256" s="25"/>
      <c r="R256" s="25"/>
    </row>
    <row r="257" spans="1:18" x14ac:dyDescent="0.25">
      <c r="A257" s="25"/>
      <c r="B257" s="25"/>
      <c r="C257" s="25"/>
      <c r="D257" s="25"/>
      <c r="E257" s="25"/>
      <c r="F257" s="109"/>
      <c r="G257" s="109"/>
      <c r="H257" s="109"/>
      <c r="I257" s="109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1:18" x14ac:dyDescent="0.25">
      <c r="A258" s="25"/>
      <c r="B258" s="25"/>
      <c r="C258" s="25"/>
      <c r="D258" s="25"/>
      <c r="E258" s="25"/>
      <c r="F258" s="109"/>
      <c r="G258" s="109"/>
      <c r="H258" s="109"/>
      <c r="I258" s="109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1:18" x14ac:dyDescent="0.25">
      <c r="C259" s="355" t="s">
        <v>767</v>
      </c>
      <c r="D259" s="355"/>
      <c r="E259" s="355"/>
      <c r="F259" s="355"/>
      <c r="G259" s="355"/>
      <c r="L259" s="355" t="s">
        <v>768</v>
      </c>
      <c r="M259" s="355"/>
      <c r="N259" s="355"/>
      <c r="O259" s="355"/>
      <c r="P259" s="355"/>
    </row>
    <row r="261" spans="1:18" x14ac:dyDescent="0.25">
      <c r="A261" s="355" t="s">
        <v>769</v>
      </c>
      <c r="B261" s="355"/>
      <c r="C261" s="355"/>
      <c r="D261" s="355"/>
      <c r="E261" s="355"/>
      <c r="F261" s="355"/>
      <c r="G261" s="355"/>
      <c r="H261" s="355"/>
      <c r="I261" s="355"/>
      <c r="J261" s="355" t="s">
        <v>769</v>
      </c>
      <c r="K261" s="355"/>
      <c r="L261" s="355"/>
      <c r="M261" s="355"/>
      <c r="N261" s="355"/>
      <c r="O261" s="355"/>
      <c r="P261" s="355"/>
      <c r="Q261" s="355"/>
      <c r="R261" s="355"/>
    </row>
    <row r="262" spans="1:18" x14ac:dyDescent="0.25">
      <c r="A262" s="355" t="s">
        <v>770</v>
      </c>
      <c r="B262" s="355"/>
      <c r="C262" s="355"/>
      <c r="D262" s="355"/>
      <c r="E262" s="355"/>
      <c r="F262" s="355"/>
      <c r="G262" s="355"/>
      <c r="H262" s="355"/>
      <c r="I262" s="355"/>
      <c r="J262" s="355" t="s">
        <v>770</v>
      </c>
      <c r="K262" s="355"/>
      <c r="L262" s="355"/>
      <c r="M262" s="355"/>
      <c r="N262" s="355"/>
      <c r="O262" s="355"/>
      <c r="P262" s="355"/>
      <c r="Q262" s="355"/>
      <c r="R262" s="355"/>
    </row>
    <row r="263" spans="1:18" x14ac:dyDescent="0.25">
      <c r="A263" s="337" t="s">
        <v>939</v>
      </c>
      <c r="B263" s="337"/>
      <c r="C263" s="337"/>
      <c r="D263" s="337"/>
      <c r="E263" s="337"/>
      <c r="F263" s="337"/>
      <c r="G263" s="337"/>
      <c r="H263" s="337"/>
      <c r="I263" s="337"/>
      <c r="J263" s="337" t="s">
        <v>939</v>
      </c>
      <c r="K263" s="337"/>
      <c r="L263" s="337"/>
      <c r="M263" s="337"/>
      <c r="N263" s="337"/>
      <c r="O263" s="337"/>
      <c r="P263" s="337"/>
      <c r="Q263" s="337"/>
      <c r="R263" s="337"/>
    </row>
    <row r="264" spans="1:18" x14ac:dyDescent="0.25">
      <c r="A264" s="345" t="s">
        <v>940</v>
      </c>
      <c r="B264" s="346"/>
      <c r="C264" s="346"/>
      <c r="D264" s="346"/>
      <c r="E264" s="347"/>
      <c r="F264" s="343" t="s">
        <v>941</v>
      </c>
      <c r="G264" s="356"/>
      <c r="H264" s="356"/>
      <c r="I264" s="344"/>
      <c r="J264" s="345" t="s">
        <v>940</v>
      </c>
      <c r="K264" s="346"/>
      <c r="L264" s="346"/>
      <c r="M264" s="346"/>
      <c r="N264" s="347"/>
      <c r="O264" s="310" t="s">
        <v>941</v>
      </c>
      <c r="P264" s="366"/>
      <c r="Q264" s="366"/>
      <c r="R264" s="308"/>
    </row>
    <row r="265" spans="1:18" x14ac:dyDescent="0.25">
      <c r="A265" s="348"/>
      <c r="B265" s="349"/>
      <c r="C265" s="349"/>
      <c r="D265" s="349"/>
      <c r="E265" s="350"/>
      <c r="F265" s="343" t="s">
        <v>942</v>
      </c>
      <c r="G265" s="344"/>
      <c r="H265" s="343" t="s">
        <v>943</v>
      </c>
      <c r="I265" s="344"/>
      <c r="J265" s="348"/>
      <c r="K265" s="349"/>
      <c r="L265" s="349"/>
      <c r="M265" s="349"/>
      <c r="N265" s="350"/>
      <c r="O265" s="310" t="s">
        <v>942</v>
      </c>
      <c r="P265" s="308"/>
      <c r="Q265" s="310" t="s">
        <v>943</v>
      </c>
      <c r="R265" s="308"/>
    </row>
    <row r="266" spans="1:18" x14ac:dyDescent="0.25">
      <c r="A266" s="351"/>
      <c r="B266" s="352"/>
      <c r="C266" s="352"/>
      <c r="D266" s="352"/>
      <c r="E266" s="353"/>
      <c r="F266" s="103" t="s">
        <v>944</v>
      </c>
      <c r="G266" s="103" t="s">
        <v>945</v>
      </c>
      <c r="H266" s="103" t="s">
        <v>946</v>
      </c>
      <c r="I266" s="103" t="s">
        <v>947</v>
      </c>
      <c r="J266" s="351"/>
      <c r="K266" s="352"/>
      <c r="L266" s="352"/>
      <c r="M266" s="352"/>
      <c r="N266" s="353"/>
      <c r="O266" s="40" t="s">
        <v>944</v>
      </c>
      <c r="P266" s="40" t="s">
        <v>945</v>
      </c>
      <c r="Q266" s="40" t="s">
        <v>946</v>
      </c>
      <c r="R266" s="40" t="s">
        <v>947</v>
      </c>
    </row>
    <row r="267" spans="1:18" x14ac:dyDescent="0.25">
      <c r="A267" s="334" t="s">
        <v>950</v>
      </c>
      <c r="B267" s="334"/>
      <c r="C267" s="334"/>
      <c r="D267" s="334"/>
      <c r="E267" s="334"/>
      <c r="F267" s="115">
        <v>79.5</v>
      </c>
      <c r="G267" s="115">
        <v>60</v>
      </c>
      <c r="H267" s="105">
        <f>F267*100/1000</f>
        <v>7.95</v>
      </c>
      <c r="I267" s="105">
        <f>G267*100/1000</f>
        <v>6</v>
      </c>
      <c r="J267" s="334" t="s">
        <v>950</v>
      </c>
      <c r="K267" s="334"/>
      <c r="L267" s="334"/>
      <c r="M267" s="334"/>
      <c r="N267" s="334"/>
      <c r="O267" s="2">
        <v>66.25</v>
      </c>
      <c r="P267" s="2">
        <v>50</v>
      </c>
      <c r="Q267" s="2">
        <v>6.625</v>
      </c>
      <c r="R267" s="2">
        <v>5</v>
      </c>
    </row>
    <row r="268" spans="1:18" x14ac:dyDescent="0.25">
      <c r="A268" s="334" t="s">
        <v>951</v>
      </c>
      <c r="B268" s="334"/>
      <c r="C268" s="334"/>
      <c r="D268" s="334"/>
      <c r="E268" s="334"/>
      <c r="F268" s="115">
        <v>15</v>
      </c>
      <c r="G268" s="115">
        <v>12</v>
      </c>
      <c r="H268" s="105">
        <f t="shared" ref="H268:I279" si="10">F268*100/1000</f>
        <v>1.5</v>
      </c>
      <c r="I268" s="105">
        <f t="shared" si="10"/>
        <v>1.2</v>
      </c>
      <c r="J268" s="334" t="s">
        <v>951</v>
      </c>
      <c r="K268" s="334"/>
      <c r="L268" s="334"/>
      <c r="M268" s="334"/>
      <c r="N268" s="334"/>
      <c r="O268" s="2">
        <v>12.5</v>
      </c>
      <c r="P268" s="2">
        <v>10</v>
      </c>
      <c r="Q268" s="2">
        <v>1.25</v>
      </c>
      <c r="R268" s="2">
        <v>1</v>
      </c>
    </row>
    <row r="269" spans="1:18" x14ac:dyDescent="0.25">
      <c r="A269" s="334" t="s">
        <v>953</v>
      </c>
      <c r="B269" s="334"/>
      <c r="C269" s="334"/>
      <c r="D269" s="334"/>
      <c r="E269" s="334"/>
      <c r="F269" s="115">
        <v>14.4</v>
      </c>
      <c r="G269" s="115">
        <v>12</v>
      </c>
      <c r="H269" s="105">
        <f t="shared" si="10"/>
        <v>1.44</v>
      </c>
      <c r="I269" s="105">
        <f t="shared" si="10"/>
        <v>1.2</v>
      </c>
      <c r="J269" s="334" t="s">
        <v>953</v>
      </c>
      <c r="K269" s="334"/>
      <c r="L269" s="334"/>
      <c r="M269" s="334"/>
      <c r="N269" s="334"/>
      <c r="O269" s="2">
        <v>12</v>
      </c>
      <c r="P269" s="2">
        <v>10</v>
      </c>
      <c r="Q269" s="2">
        <v>1.2</v>
      </c>
      <c r="R269" s="2">
        <v>1</v>
      </c>
    </row>
    <row r="270" spans="1:18" x14ac:dyDescent="0.25">
      <c r="A270" s="334" t="s">
        <v>353</v>
      </c>
      <c r="B270" s="334"/>
      <c r="C270" s="334"/>
      <c r="D270" s="334"/>
      <c r="E270" s="334"/>
      <c r="F270" s="115">
        <v>3</v>
      </c>
      <c r="G270" s="115">
        <v>3</v>
      </c>
      <c r="H270" s="105">
        <f t="shared" si="10"/>
        <v>0.3</v>
      </c>
      <c r="I270" s="105">
        <f t="shared" si="10"/>
        <v>0.3</v>
      </c>
      <c r="J270" s="334" t="s">
        <v>353</v>
      </c>
      <c r="K270" s="334"/>
      <c r="L270" s="334"/>
      <c r="M270" s="334"/>
      <c r="N270" s="334"/>
      <c r="O270" s="2">
        <v>2.5</v>
      </c>
      <c r="P270" s="2">
        <v>2.5</v>
      </c>
      <c r="Q270" s="2">
        <v>0.25</v>
      </c>
      <c r="R270" s="2">
        <v>0.25</v>
      </c>
    </row>
    <row r="271" spans="1:18" x14ac:dyDescent="0.25">
      <c r="A271" s="334" t="s">
        <v>378</v>
      </c>
      <c r="B271" s="334"/>
      <c r="C271" s="334"/>
      <c r="D271" s="334"/>
      <c r="E271" s="334"/>
      <c r="F271" s="115">
        <v>225</v>
      </c>
      <c r="G271" s="115">
        <v>225</v>
      </c>
      <c r="H271" s="105">
        <f t="shared" si="10"/>
        <v>22.5</v>
      </c>
      <c r="I271" s="105">
        <f t="shared" si="10"/>
        <v>22.5</v>
      </c>
      <c r="J271" s="334" t="s">
        <v>378</v>
      </c>
      <c r="K271" s="334"/>
      <c r="L271" s="334"/>
      <c r="M271" s="334"/>
      <c r="N271" s="334"/>
      <c r="O271" s="2">
        <v>187.5</v>
      </c>
      <c r="P271" s="2">
        <v>187.5</v>
      </c>
      <c r="Q271" s="2">
        <v>18.75</v>
      </c>
      <c r="R271" s="2">
        <v>18.75</v>
      </c>
    </row>
    <row r="272" spans="1:18" x14ac:dyDescent="0.25">
      <c r="A272" s="354" t="s">
        <v>771</v>
      </c>
      <c r="B272" s="354"/>
      <c r="C272" s="354"/>
      <c r="D272" s="354"/>
      <c r="E272" s="354"/>
      <c r="F272" s="116"/>
      <c r="G272" s="115"/>
      <c r="H272" s="105"/>
      <c r="I272" s="105"/>
      <c r="J272" s="354" t="s">
        <v>771</v>
      </c>
      <c r="K272" s="354"/>
      <c r="L272" s="354"/>
      <c r="M272" s="354"/>
      <c r="N272" s="354"/>
      <c r="O272" s="11"/>
      <c r="P272" s="2"/>
      <c r="Q272" s="2">
        <v>0</v>
      </c>
      <c r="R272" s="2">
        <v>0</v>
      </c>
    </row>
    <row r="273" spans="1:18" x14ac:dyDescent="0.25">
      <c r="A273" s="338" t="s">
        <v>371</v>
      </c>
      <c r="B273" s="339"/>
      <c r="C273" s="339"/>
      <c r="D273" s="339"/>
      <c r="E273" s="340"/>
      <c r="F273" s="116">
        <v>12</v>
      </c>
      <c r="G273" s="115">
        <v>12</v>
      </c>
      <c r="H273" s="105">
        <f t="shared" si="10"/>
        <v>1.2</v>
      </c>
      <c r="I273" s="105">
        <f t="shared" si="10"/>
        <v>1.2</v>
      </c>
      <c r="J273" s="338" t="s">
        <v>371</v>
      </c>
      <c r="K273" s="339"/>
      <c r="L273" s="339"/>
      <c r="M273" s="339"/>
      <c r="N273" s="340"/>
      <c r="O273" s="11">
        <v>10</v>
      </c>
      <c r="P273" s="2">
        <v>10</v>
      </c>
      <c r="Q273" s="2">
        <v>1</v>
      </c>
      <c r="R273" s="2">
        <v>1</v>
      </c>
    </row>
    <row r="274" spans="1:18" x14ac:dyDescent="0.25">
      <c r="A274" s="338" t="s">
        <v>353</v>
      </c>
      <c r="B274" s="339"/>
      <c r="C274" s="339"/>
      <c r="D274" s="339"/>
      <c r="E274" s="340"/>
      <c r="F274" s="116">
        <v>1.5</v>
      </c>
      <c r="G274" s="115">
        <v>1.5</v>
      </c>
      <c r="H274" s="105">
        <f t="shared" si="10"/>
        <v>0.15</v>
      </c>
      <c r="I274" s="105">
        <f t="shared" si="10"/>
        <v>0.15</v>
      </c>
      <c r="J274" s="338" t="s">
        <v>353</v>
      </c>
      <c r="K274" s="339"/>
      <c r="L274" s="339"/>
      <c r="M274" s="339"/>
      <c r="N274" s="340"/>
      <c r="O274" s="11">
        <v>1.25</v>
      </c>
      <c r="P274" s="2">
        <v>1.25</v>
      </c>
      <c r="Q274" s="2">
        <v>0.125</v>
      </c>
      <c r="R274" s="2">
        <v>0.125</v>
      </c>
    </row>
    <row r="275" spans="1:18" x14ac:dyDescent="0.25">
      <c r="A275" s="338" t="s">
        <v>374</v>
      </c>
      <c r="B275" s="339"/>
      <c r="C275" s="339"/>
      <c r="D275" s="339"/>
      <c r="E275" s="340"/>
      <c r="F275" s="116" t="s">
        <v>772</v>
      </c>
      <c r="G275" s="115">
        <v>3</v>
      </c>
      <c r="H275" s="105">
        <v>7.5</v>
      </c>
      <c r="I275" s="105">
        <f t="shared" si="10"/>
        <v>0.3</v>
      </c>
      <c r="J275" s="338" t="s">
        <v>374</v>
      </c>
      <c r="K275" s="339"/>
      <c r="L275" s="339"/>
      <c r="M275" s="339"/>
      <c r="N275" s="340"/>
      <c r="O275" s="11" t="s">
        <v>773</v>
      </c>
      <c r="P275" s="2">
        <v>2.5</v>
      </c>
      <c r="Q275" s="2">
        <v>6.25</v>
      </c>
      <c r="R275" s="2">
        <v>0.25</v>
      </c>
    </row>
    <row r="276" spans="1:18" x14ac:dyDescent="0.25">
      <c r="A276" s="338" t="s">
        <v>54</v>
      </c>
      <c r="B276" s="339"/>
      <c r="C276" s="339"/>
      <c r="D276" s="339"/>
      <c r="E276" s="340"/>
      <c r="F276" s="116">
        <v>18</v>
      </c>
      <c r="G276" s="115">
        <v>18</v>
      </c>
      <c r="H276" s="105">
        <f t="shared" si="10"/>
        <v>1.8</v>
      </c>
      <c r="I276" s="105">
        <f t="shared" si="10"/>
        <v>1.8</v>
      </c>
      <c r="J276" s="338" t="s">
        <v>54</v>
      </c>
      <c r="K276" s="339"/>
      <c r="L276" s="339"/>
      <c r="M276" s="339"/>
      <c r="N276" s="340"/>
      <c r="O276" s="11">
        <v>15</v>
      </c>
      <c r="P276" s="2">
        <v>15</v>
      </c>
      <c r="Q276" s="2">
        <v>1.5</v>
      </c>
      <c r="R276" s="2">
        <v>1.5</v>
      </c>
    </row>
    <row r="277" spans="1:18" x14ac:dyDescent="0.25">
      <c r="A277" s="338" t="s">
        <v>774</v>
      </c>
      <c r="B277" s="339"/>
      <c r="C277" s="339"/>
      <c r="D277" s="339"/>
      <c r="E277" s="340"/>
      <c r="F277" s="115"/>
      <c r="G277" s="115">
        <v>33.700000000000003</v>
      </c>
      <c r="H277" s="105"/>
      <c r="I277" s="105">
        <f t="shared" si="10"/>
        <v>3.3700000000000006</v>
      </c>
      <c r="J277" s="338" t="s">
        <v>774</v>
      </c>
      <c r="K277" s="339"/>
      <c r="L277" s="339"/>
      <c r="M277" s="339"/>
      <c r="N277" s="340"/>
      <c r="O277" s="2"/>
      <c r="P277" s="2">
        <v>28.1</v>
      </c>
      <c r="Q277" s="2">
        <v>0</v>
      </c>
      <c r="R277" s="2">
        <v>2.81</v>
      </c>
    </row>
    <row r="278" spans="1:18" x14ac:dyDescent="0.25">
      <c r="A278" s="338" t="s">
        <v>775</v>
      </c>
      <c r="B278" s="339"/>
      <c r="C278" s="339"/>
      <c r="D278" s="339"/>
      <c r="E278" s="340"/>
      <c r="F278" s="115"/>
      <c r="G278" s="117">
        <v>36</v>
      </c>
      <c r="H278" s="105"/>
      <c r="I278" s="105">
        <f t="shared" si="10"/>
        <v>3.6</v>
      </c>
      <c r="J278" s="338" t="s">
        <v>775</v>
      </c>
      <c r="K278" s="339"/>
      <c r="L278" s="339"/>
      <c r="M278" s="339"/>
      <c r="N278" s="340"/>
      <c r="O278" s="2"/>
      <c r="P278" s="42">
        <v>30</v>
      </c>
      <c r="Q278" s="2"/>
      <c r="R278" s="2">
        <v>3</v>
      </c>
    </row>
    <row r="279" spans="1:18" x14ac:dyDescent="0.25">
      <c r="A279" s="354" t="s">
        <v>959</v>
      </c>
      <c r="B279" s="354"/>
      <c r="C279" s="354"/>
      <c r="D279" s="354"/>
      <c r="E279" s="354"/>
      <c r="F279" s="115"/>
      <c r="G279" s="118">
        <v>300</v>
      </c>
      <c r="H279" s="103"/>
      <c r="I279" s="103">
        <f t="shared" si="10"/>
        <v>30</v>
      </c>
      <c r="J279" s="354" t="s">
        <v>959</v>
      </c>
      <c r="K279" s="354"/>
      <c r="L279" s="354"/>
      <c r="M279" s="354"/>
      <c r="N279" s="354"/>
      <c r="O279" s="2"/>
      <c r="P279" s="54">
        <v>250</v>
      </c>
      <c r="Q279" s="11"/>
      <c r="R279" s="11" t="s">
        <v>776</v>
      </c>
    </row>
    <row r="280" spans="1:18" x14ac:dyDescent="0.25">
      <c r="A280" s="25"/>
      <c r="B280" s="25"/>
      <c r="C280" s="25"/>
      <c r="D280" s="25"/>
      <c r="E280" s="25"/>
      <c r="F280" s="108"/>
      <c r="G280" s="109"/>
      <c r="H280" s="108"/>
      <c r="I280" s="108"/>
      <c r="J280" s="25"/>
      <c r="K280" s="25"/>
      <c r="L280" s="25"/>
      <c r="M280" s="25"/>
      <c r="N280" s="25"/>
      <c r="O280" s="32"/>
      <c r="P280" s="25"/>
      <c r="Q280" s="32"/>
      <c r="R280" s="32"/>
    </row>
    <row r="281" spans="1:18" x14ac:dyDescent="0.25">
      <c r="A281" s="335" t="s">
        <v>961</v>
      </c>
      <c r="B281" s="336"/>
      <c r="C281" s="16">
        <v>4.5</v>
      </c>
      <c r="D281" s="32"/>
      <c r="E281" s="32"/>
      <c r="F281" s="104" t="s">
        <v>962</v>
      </c>
      <c r="G281" s="115">
        <v>33.71</v>
      </c>
      <c r="H281" s="110"/>
      <c r="I281" s="110"/>
      <c r="J281" s="335" t="s">
        <v>961</v>
      </c>
      <c r="K281" s="336"/>
      <c r="L281" s="2">
        <v>3.75</v>
      </c>
      <c r="M281" s="32"/>
      <c r="N281" s="32"/>
      <c r="O281" s="2" t="s">
        <v>962</v>
      </c>
      <c r="P281" s="2">
        <v>28.09</v>
      </c>
      <c r="Q281" s="43"/>
      <c r="R281" s="43"/>
    </row>
    <row r="282" spans="1:18" x14ac:dyDescent="0.25">
      <c r="A282" s="335" t="s">
        <v>963</v>
      </c>
      <c r="B282" s="336"/>
      <c r="C282" s="16">
        <v>3.95</v>
      </c>
      <c r="D282" s="32"/>
      <c r="E282" s="32"/>
      <c r="F282" s="104" t="s">
        <v>964</v>
      </c>
      <c r="G282" s="115">
        <v>17.7</v>
      </c>
      <c r="H282" s="111"/>
      <c r="I282" s="111"/>
      <c r="J282" s="335" t="s">
        <v>963</v>
      </c>
      <c r="K282" s="336"/>
      <c r="L282" s="2">
        <v>3.29</v>
      </c>
      <c r="M282" s="32"/>
      <c r="N282" s="32"/>
      <c r="O282" s="2" t="s">
        <v>964</v>
      </c>
      <c r="P282" s="2">
        <v>14.75</v>
      </c>
      <c r="Q282" s="44"/>
      <c r="R282" s="44"/>
    </row>
    <row r="283" spans="1:18" x14ac:dyDescent="0.25">
      <c r="A283" s="335" t="s">
        <v>965</v>
      </c>
      <c r="B283" s="336"/>
      <c r="C283" s="16">
        <v>20.21</v>
      </c>
      <c r="D283" s="32"/>
      <c r="E283" s="32"/>
      <c r="F283" s="104" t="s">
        <v>966</v>
      </c>
      <c r="G283" s="115">
        <v>1.83</v>
      </c>
      <c r="H283" s="110"/>
      <c r="I283" s="110"/>
      <c r="J283" s="335" t="s">
        <v>965</v>
      </c>
      <c r="K283" s="336"/>
      <c r="L283" s="2">
        <v>16.84</v>
      </c>
      <c r="M283" s="32"/>
      <c r="N283" s="32"/>
      <c r="O283" s="2" t="s">
        <v>966</v>
      </c>
      <c r="P283" s="2">
        <v>1.52</v>
      </c>
      <c r="Q283" s="43"/>
      <c r="R283" s="43"/>
    </row>
    <row r="284" spans="1:18" x14ac:dyDescent="0.25">
      <c r="A284" s="335" t="s">
        <v>967</v>
      </c>
      <c r="B284" s="336"/>
      <c r="C284" s="16">
        <v>134.33000000000001</v>
      </c>
      <c r="D284" s="32"/>
      <c r="E284" s="32"/>
      <c r="F284" s="104" t="s">
        <v>968</v>
      </c>
      <c r="G284" s="115">
        <v>16.36</v>
      </c>
      <c r="H284" s="108"/>
      <c r="I284" s="108"/>
      <c r="J284" s="335" t="s">
        <v>967</v>
      </c>
      <c r="K284" s="336"/>
      <c r="L284" s="2">
        <v>111.94</v>
      </c>
      <c r="M284" s="32"/>
      <c r="N284" s="32"/>
      <c r="O284" s="2" t="s">
        <v>968</v>
      </c>
      <c r="P284" s="2">
        <v>13.63</v>
      </c>
      <c r="Q284" s="32"/>
      <c r="R284" s="32"/>
    </row>
    <row r="285" spans="1:18" x14ac:dyDescent="0.25">
      <c r="A285" s="32"/>
      <c r="B285" s="32"/>
      <c r="C285" s="32"/>
      <c r="D285" s="32"/>
      <c r="E285" s="32"/>
      <c r="F285" s="108"/>
      <c r="G285" s="108"/>
      <c r="H285" s="108"/>
      <c r="I285" s="108"/>
      <c r="J285" s="32"/>
      <c r="K285" s="32"/>
      <c r="L285" s="32"/>
      <c r="M285" s="32"/>
      <c r="N285" s="32"/>
      <c r="O285" s="32"/>
      <c r="P285" s="32"/>
      <c r="Q285" s="32"/>
      <c r="R285" s="32"/>
    </row>
    <row r="286" spans="1:18" x14ac:dyDescent="0.25">
      <c r="A286" s="32"/>
      <c r="B286" s="32"/>
      <c r="C286" s="32"/>
      <c r="D286" s="32"/>
      <c r="E286" s="32"/>
      <c r="F286" s="108"/>
      <c r="G286" s="108"/>
      <c r="H286" s="108"/>
      <c r="I286" s="108"/>
    </row>
    <row r="287" spans="1:18" x14ac:dyDescent="0.25">
      <c r="A287" s="39" t="s">
        <v>777</v>
      </c>
      <c r="B287" s="39"/>
      <c r="C287" s="39"/>
      <c r="D287" s="39"/>
      <c r="E287" s="39"/>
      <c r="F287" s="112"/>
      <c r="G287" s="112"/>
      <c r="H287" s="112"/>
      <c r="I287" s="112"/>
      <c r="J287" s="39" t="s">
        <v>777</v>
      </c>
      <c r="K287" s="39"/>
      <c r="L287" s="39"/>
      <c r="M287" s="39"/>
      <c r="N287" s="39"/>
      <c r="O287" s="39"/>
      <c r="P287" s="39"/>
      <c r="Q287" s="39"/>
      <c r="R287" s="39"/>
    </row>
    <row r="288" spans="1:18" x14ac:dyDescent="0.25">
      <c r="A288" s="32" t="s">
        <v>778</v>
      </c>
      <c r="B288" s="32"/>
      <c r="C288" s="32"/>
      <c r="D288" s="32"/>
      <c r="E288" s="32"/>
      <c r="F288" s="108"/>
      <c r="G288" s="108"/>
      <c r="H288" s="108"/>
      <c r="I288" s="108"/>
      <c r="J288" s="32" t="s">
        <v>778</v>
      </c>
      <c r="K288" s="32"/>
      <c r="L288" s="32"/>
      <c r="M288" s="32"/>
      <c r="N288" s="32"/>
      <c r="O288" s="32"/>
      <c r="P288" s="32"/>
      <c r="Q288" s="32"/>
      <c r="R288" s="32"/>
    </row>
    <row r="289" spans="1:18" x14ac:dyDescent="0.25">
      <c r="A289" s="32" t="s">
        <v>1</v>
      </c>
      <c r="B289" s="32"/>
      <c r="C289" s="32"/>
      <c r="D289" s="32"/>
      <c r="E289" s="32"/>
      <c r="F289" s="108"/>
      <c r="G289" s="108"/>
      <c r="H289" s="108"/>
      <c r="I289" s="108"/>
      <c r="J289" s="32" t="s">
        <v>1</v>
      </c>
      <c r="K289" s="32"/>
      <c r="L289" s="32"/>
      <c r="M289" s="32"/>
      <c r="N289" s="32"/>
      <c r="O289" s="32"/>
      <c r="P289" s="32"/>
      <c r="Q289" s="32"/>
      <c r="R289" s="32"/>
    </row>
    <row r="290" spans="1:18" x14ac:dyDescent="0.25">
      <c r="A290" s="25" t="s">
        <v>779</v>
      </c>
      <c r="B290" s="25"/>
      <c r="C290" s="25"/>
      <c r="D290" s="25"/>
      <c r="E290" s="25"/>
      <c r="F290" s="109"/>
      <c r="G290" s="109"/>
      <c r="H290" s="109"/>
      <c r="I290" s="109"/>
      <c r="J290" s="25" t="s">
        <v>779</v>
      </c>
      <c r="K290" s="25"/>
      <c r="L290" s="25"/>
      <c r="M290" s="25"/>
      <c r="N290" s="25"/>
      <c r="O290" s="25"/>
      <c r="P290" s="25"/>
      <c r="Q290" s="25"/>
      <c r="R290" s="25"/>
    </row>
    <row r="291" spans="1:18" x14ac:dyDescent="0.25">
      <c r="A291" s="25" t="s">
        <v>780</v>
      </c>
      <c r="B291" s="25"/>
      <c r="C291" s="25"/>
      <c r="D291" s="25"/>
      <c r="E291" s="25"/>
      <c r="F291" s="109"/>
      <c r="G291" s="109"/>
      <c r="H291" s="109"/>
      <c r="I291" s="109"/>
      <c r="J291" s="25" t="s">
        <v>780</v>
      </c>
      <c r="K291" s="25"/>
      <c r="L291" s="25"/>
      <c r="M291" s="25"/>
      <c r="N291" s="25"/>
      <c r="O291" s="25"/>
      <c r="P291" s="25"/>
      <c r="Q291" s="25"/>
      <c r="R291" s="25"/>
    </row>
    <row r="292" spans="1:18" x14ac:dyDescent="0.25">
      <c r="A292" s="25" t="s">
        <v>781</v>
      </c>
      <c r="B292" s="25"/>
      <c r="C292" s="25"/>
      <c r="D292" s="25"/>
      <c r="E292" s="25"/>
      <c r="F292" s="109"/>
      <c r="G292" s="109"/>
      <c r="H292" s="109"/>
      <c r="I292" s="109"/>
      <c r="J292" s="25" t="s">
        <v>781</v>
      </c>
      <c r="K292" s="25"/>
      <c r="L292" s="25"/>
      <c r="M292" s="25"/>
      <c r="N292" s="25"/>
      <c r="O292" s="25"/>
      <c r="P292" s="25"/>
      <c r="Q292" s="25"/>
      <c r="R292" s="25"/>
    </row>
    <row r="293" spans="1:18" x14ac:dyDescent="0.25">
      <c r="A293" s="25" t="s">
        <v>2</v>
      </c>
      <c r="B293" s="25"/>
      <c r="C293" s="25"/>
      <c r="D293" s="25"/>
      <c r="E293" s="25"/>
      <c r="F293" s="109"/>
      <c r="G293" s="109"/>
      <c r="H293" s="109"/>
      <c r="I293" s="109"/>
      <c r="J293" s="25" t="s">
        <v>2</v>
      </c>
      <c r="K293" s="25"/>
      <c r="L293" s="25"/>
      <c r="M293" s="25"/>
      <c r="N293" s="25"/>
      <c r="O293" s="25"/>
      <c r="P293" s="25"/>
      <c r="Q293" s="25"/>
      <c r="R293" s="25"/>
    </row>
    <row r="294" spans="1:18" x14ac:dyDescent="0.25">
      <c r="A294" s="25" t="s">
        <v>45</v>
      </c>
      <c r="B294" s="25"/>
      <c r="C294" s="25"/>
      <c r="D294" s="25"/>
      <c r="E294" s="25"/>
      <c r="F294" s="109"/>
      <c r="G294" s="109"/>
      <c r="H294" s="109"/>
      <c r="I294" s="109"/>
      <c r="J294" s="25" t="s">
        <v>45</v>
      </c>
      <c r="K294" s="25"/>
      <c r="L294" s="25"/>
      <c r="M294" s="25"/>
      <c r="N294" s="25"/>
      <c r="O294" s="25"/>
      <c r="P294" s="25"/>
      <c r="Q294" s="25"/>
      <c r="R294" s="25"/>
    </row>
    <row r="295" spans="1:18" s="197" customFormat="1" x14ac:dyDescent="0.25">
      <c r="A295" s="199"/>
      <c r="B295" s="199"/>
      <c r="C295" s="199"/>
      <c r="D295" s="199"/>
      <c r="E295" s="199"/>
      <c r="F295" s="109"/>
      <c r="G295" s="109"/>
      <c r="H295" s="109"/>
      <c r="I295" s="109"/>
      <c r="J295" s="199"/>
      <c r="K295" s="199"/>
      <c r="L295" s="199"/>
      <c r="M295" s="199"/>
      <c r="N295" s="199"/>
      <c r="O295" s="199"/>
      <c r="P295" s="199"/>
      <c r="Q295" s="199"/>
      <c r="R295" s="199"/>
    </row>
    <row r="296" spans="1:18" s="197" customFormat="1" x14ac:dyDescent="0.25">
      <c r="A296" s="199"/>
      <c r="B296" s="199"/>
      <c r="C296" s="199"/>
      <c r="D296" s="199"/>
      <c r="E296" s="199"/>
      <c r="F296" s="109"/>
      <c r="G296" s="109"/>
      <c r="H296" s="109"/>
      <c r="I296" s="109"/>
      <c r="J296" s="199"/>
      <c r="K296" s="199"/>
      <c r="L296" s="199"/>
      <c r="M296" s="199"/>
      <c r="N296" s="199"/>
      <c r="O296" s="199"/>
      <c r="P296" s="199"/>
      <c r="Q296" s="199"/>
      <c r="R296" s="199"/>
    </row>
    <row r="297" spans="1:18" s="197" customFormat="1" x14ac:dyDescent="0.25">
      <c r="A297" s="183"/>
      <c r="B297" s="183"/>
      <c r="C297" s="368" t="s">
        <v>995</v>
      </c>
      <c r="D297" s="368"/>
      <c r="E297" s="368"/>
      <c r="F297" s="368"/>
      <c r="G297" s="368"/>
      <c r="H297" s="183"/>
      <c r="I297" s="183"/>
      <c r="J297" s="183"/>
      <c r="K297" s="183"/>
      <c r="L297" s="368" t="s">
        <v>996</v>
      </c>
      <c r="M297" s="368"/>
      <c r="N297" s="368"/>
      <c r="O297" s="368"/>
      <c r="P297" s="368"/>
      <c r="Q297" s="183"/>
      <c r="R297" s="183"/>
    </row>
    <row r="298" spans="1:18" s="197" customFormat="1" x14ac:dyDescent="0.25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</row>
    <row r="299" spans="1:18" s="197" customFormat="1" x14ac:dyDescent="0.25">
      <c r="A299" s="367" t="s">
        <v>997</v>
      </c>
      <c r="B299" s="367"/>
      <c r="C299" s="367"/>
      <c r="D299" s="367"/>
      <c r="E299" s="367"/>
      <c r="F299" s="367"/>
      <c r="G299" s="367"/>
      <c r="H299" s="367"/>
      <c r="I299" s="367"/>
      <c r="J299" s="367" t="s">
        <v>997</v>
      </c>
      <c r="K299" s="367"/>
      <c r="L299" s="367"/>
      <c r="M299" s="367"/>
      <c r="N299" s="367"/>
      <c r="O299" s="367"/>
      <c r="P299" s="367"/>
      <c r="Q299" s="367"/>
      <c r="R299" s="367"/>
    </row>
    <row r="300" spans="1:18" s="197" customFormat="1" x14ac:dyDescent="0.25">
      <c r="A300" s="368" t="s">
        <v>998</v>
      </c>
      <c r="B300" s="368"/>
      <c r="C300" s="368"/>
      <c r="D300" s="368"/>
      <c r="E300" s="368"/>
      <c r="F300" s="368"/>
      <c r="G300" s="368"/>
      <c r="H300" s="368"/>
      <c r="I300" s="368"/>
      <c r="J300" s="368" t="s">
        <v>809</v>
      </c>
      <c r="K300" s="368"/>
      <c r="L300" s="368"/>
      <c r="M300" s="368"/>
      <c r="N300" s="368"/>
      <c r="O300" s="368"/>
      <c r="P300" s="368"/>
      <c r="Q300" s="368"/>
      <c r="R300" s="368"/>
    </row>
    <row r="301" spans="1:18" s="197" customFormat="1" x14ac:dyDescent="0.25">
      <c r="A301" s="312" t="s">
        <v>939</v>
      </c>
      <c r="B301" s="312"/>
      <c r="C301" s="312"/>
      <c r="D301" s="312"/>
      <c r="E301" s="312"/>
      <c r="F301" s="312"/>
      <c r="G301" s="312"/>
      <c r="H301" s="312"/>
      <c r="I301" s="312"/>
      <c r="J301" s="312" t="s">
        <v>939</v>
      </c>
      <c r="K301" s="312"/>
      <c r="L301" s="312"/>
      <c r="M301" s="312"/>
      <c r="N301" s="312"/>
      <c r="O301" s="312"/>
      <c r="P301" s="312"/>
      <c r="Q301" s="312"/>
      <c r="R301" s="312"/>
    </row>
    <row r="302" spans="1:18" s="197" customFormat="1" x14ac:dyDescent="0.25">
      <c r="A302" s="313" t="s">
        <v>940</v>
      </c>
      <c r="B302" s="314"/>
      <c r="C302" s="314"/>
      <c r="D302" s="314"/>
      <c r="E302" s="315"/>
      <c r="F302" s="322" t="s">
        <v>941</v>
      </c>
      <c r="G302" s="323"/>
      <c r="H302" s="323"/>
      <c r="I302" s="324"/>
      <c r="J302" s="313" t="s">
        <v>940</v>
      </c>
      <c r="K302" s="314"/>
      <c r="L302" s="314"/>
      <c r="M302" s="314"/>
      <c r="N302" s="315"/>
      <c r="O302" s="322" t="s">
        <v>941</v>
      </c>
      <c r="P302" s="323"/>
      <c r="Q302" s="323"/>
      <c r="R302" s="324"/>
    </row>
    <row r="303" spans="1:18" s="197" customFormat="1" x14ac:dyDescent="0.25">
      <c r="A303" s="316"/>
      <c r="B303" s="317"/>
      <c r="C303" s="317"/>
      <c r="D303" s="317"/>
      <c r="E303" s="318"/>
      <c r="F303" s="325" t="s">
        <v>942</v>
      </c>
      <c r="G303" s="326"/>
      <c r="H303" s="325" t="s">
        <v>943</v>
      </c>
      <c r="I303" s="326"/>
      <c r="J303" s="316"/>
      <c r="K303" s="317"/>
      <c r="L303" s="317"/>
      <c r="M303" s="317"/>
      <c r="N303" s="318"/>
      <c r="O303" s="325" t="s">
        <v>942</v>
      </c>
      <c r="P303" s="326"/>
      <c r="Q303" s="325" t="s">
        <v>943</v>
      </c>
      <c r="R303" s="326"/>
    </row>
    <row r="304" spans="1:18" s="197" customFormat="1" x14ac:dyDescent="0.25">
      <c r="A304" s="319"/>
      <c r="B304" s="320"/>
      <c r="C304" s="320"/>
      <c r="D304" s="320"/>
      <c r="E304" s="321"/>
      <c r="F304" s="209" t="s">
        <v>944</v>
      </c>
      <c r="G304" s="209" t="s">
        <v>945</v>
      </c>
      <c r="H304" s="209" t="s">
        <v>946</v>
      </c>
      <c r="I304" s="209" t="s">
        <v>947</v>
      </c>
      <c r="J304" s="319"/>
      <c r="K304" s="320"/>
      <c r="L304" s="320"/>
      <c r="M304" s="320"/>
      <c r="N304" s="321"/>
      <c r="O304" s="209" t="s">
        <v>944</v>
      </c>
      <c r="P304" s="209" t="s">
        <v>945</v>
      </c>
      <c r="Q304" s="209" t="s">
        <v>946</v>
      </c>
      <c r="R304" s="209" t="s">
        <v>947</v>
      </c>
    </row>
    <row r="305" spans="1:18" s="197" customFormat="1" x14ac:dyDescent="0.25">
      <c r="A305" s="327" t="s">
        <v>950</v>
      </c>
      <c r="B305" s="327"/>
      <c r="C305" s="327"/>
      <c r="D305" s="327"/>
      <c r="E305" s="327"/>
      <c r="F305" s="209">
        <v>113.75</v>
      </c>
      <c r="G305" s="209">
        <v>100</v>
      </c>
      <c r="H305" s="210">
        <f>F305*100/1000</f>
        <v>11.375</v>
      </c>
      <c r="I305" s="210">
        <f>G305*100/1000</f>
        <v>10</v>
      </c>
      <c r="J305" s="327" t="s">
        <v>950</v>
      </c>
      <c r="K305" s="327"/>
      <c r="L305" s="327"/>
      <c r="M305" s="327"/>
      <c r="N305" s="327"/>
      <c r="O305" s="209">
        <v>136.5</v>
      </c>
      <c r="P305" s="209">
        <v>120</v>
      </c>
      <c r="Q305" s="210">
        <f>O305*100/1000</f>
        <v>13.65</v>
      </c>
      <c r="R305" s="210">
        <f>P305*100/1000</f>
        <v>12</v>
      </c>
    </row>
    <row r="306" spans="1:18" s="197" customFormat="1" x14ac:dyDescent="0.25">
      <c r="A306" s="327" t="s">
        <v>951</v>
      </c>
      <c r="B306" s="327"/>
      <c r="C306" s="327"/>
      <c r="D306" s="327"/>
      <c r="E306" s="327"/>
      <c r="F306" s="209">
        <v>12.5</v>
      </c>
      <c r="G306" s="209">
        <v>10</v>
      </c>
      <c r="H306" s="210">
        <f t="shared" ref="H306:I316" si="11">F306*100/1000</f>
        <v>1.25</v>
      </c>
      <c r="I306" s="210">
        <f t="shared" si="11"/>
        <v>1</v>
      </c>
      <c r="J306" s="327" t="s">
        <v>951</v>
      </c>
      <c r="K306" s="327"/>
      <c r="L306" s="327"/>
      <c r="M306" s="327"/>
      <c r="N306" s="327"/>
      <c r="O306" s="209">
        <v>15</v>
      </c>
      <c r="P306" s="209">
        <v>12</v>
      </c>
      <c r="Q306" s="210">
        <f t="shared" ref="Q306:R309" si="12">O306*100/1000</f>
        <v>1.5</v>
      </c>
      <c r="R306" s="210">
        <f t="shared" si="12"/>
        <v>1.2</v>
      </c>
    </row>
    <row r="307" spans="1:18" s="197" customFormat="1" x14ac:dyDescent="0.25">
      <c r="A307" s="327" t="s">
        <v>953</v>
      </c>
      <c r="B307" s="327"/>
      <c r="C307" s="327"/>
      <c r="D307" s="327"/>
      <c r="E307" s="327"/>
      <c r="F307" s="209">
        <v>6.25</v>
      </c>
      <c r="G307" s="209">
        <v>5</v>
      </c>
      <c r="H307" s="210">
        <f t="shared" si="11"/>
        <v>0.625</v>
      </c>
      <c r="I307" s="210">
        <f t="shared" si="11"/>
        <v>0.5</v>
      </c>
      <c r="J307" s="327" t="s">
        <v>953</v>
      </c>
      <c r="K307" s="327"/>
      <c r="L307" s="327"/>
      <c r="M307" s="327"/>
      <c r="N307" s="327"/>
      <c r="O307" s="209">
        <v>7.5</v>
      </c>
      <c r="P307" s="209">
        <v>6</v>
      </c>
      <c r="Q307" s="210">
        <f t="shared" si="12"/>
        <v>0.75</v>
      </c>
      <c r="R307" s="210">
        <f t="shared" si="12"/>
        <v>0.6</v>
      </c>
    </row>
    <row r="308" spans="1:18" s="197" customFormat="1" x14ac:dyDescent="0.25">
      <c r="A308" s="327" t="s">
        <v>954</v>
      </c>
      <c r="B308" s="327"/>
      <c r="C308" s="327"/>
      <c r="D308" s="327"/>
      <c r="E308" s="327"/>
      <c r="F308" s="209">
        <v>2.5</v>
      </c>
      <c r="G308" s="209">
        <v>2.5</v>
      </c>
      <c r="H308" s="210">
        <f t="shared" si="11"/>
        <v>0.25</v>
      </c>
      <c r="I308" s="210">
        <f t="shared" si="11"/>
        <v>0.25</v>
      </c>
      <c r="J308" s="327" t="s">
        <v>954</v>
      </c>
      <c r="K308" s="327"/>
      <c r="L308" s="327"/>
      <c r="M308" s="327"/>
      <c r="N308" s="327"/>
      <c r="O308" s="209">
        <v>3</v>
      </c>
      <c r="P308" s="209">
        <v>3</v>
      </c>
      <c r="Q308" s="210">
        <f t="shared" si="12"/>
        <v>0.3</v>
      </c>
      <c r="R308" s="210">
        <f t="shared" si="12"/>
        <v>0.3</v>
      </c>
    </row>
    <row r="309" spans="1:18" s="197" customFormat="1" x14ac:dyDescent="0.25">
      <c r="A309" s="327" t="s">
        <v>73</v>
      </c>
      <c r="B309" s="327"/>
      <c r="C309" s="327"/>
      <c r="D309" s="327"/>
      <c r="E309" s="327"/>
      <c r="F309" s="211">
        <v>175</v>
      </c>
      <c r="G309" s="211">
        <v>175</v>
      </c>
      <c r="H309" s="210">
        <f t="shared" si="11"/>
        <v>17.5</v>
      </c>
      <c r="I309" s="210">
        <f t="shared" si="11"/>
        <v>17.5</v>
      </c>
      <c r="J309" s="327" t="s">
        <v>73</v>
      </c>
      <c r="K309" s="327"/>
      <c r="L309" s="327"/>
      <c r="M309" s="327"/>
      <c r="N309" s="327"/>
      <c r="O309" s="211">
        <v>210</v>
      </c>
      <c r="P309" s="211">
        <v>210</v>
      </c>
      <c r="Q309" s="210">
        <f t="shared" si="12"/>
        <v>21</v>
      </c>
      <c r="R309" s="210">
        <f t="shared" si="12"/>
        <v>21</v>
      </c>
    </row>
    <row r="310" spans="1:18" s="197" customFormat="1" x14ac:dyDescent="0.25">
      <c r="A310" s="466" t="s">
        <v>999</v>
      </c>
      <c r="B310" s="467"/>
      <c r="C310" s="467"/>
      <c r="D310" s="467"/>
      <c r="E310" s="468"/>
      <c r="F310" s="211"/>
      <c r="G310" s="211"/>
      <c r="H310" s="210"/>
      <c r="I310" s="210"/>
      <c r="J310" s="466" t="s">
        <v>999</v>
      </c>
      <c r="K310" s="467"/>
      <c r="L310" s="467"/>
      <c r="M310" s="467"/>
      <c r="N310" s="468"/>
      <c r="O310" s="211"/>
      <c r="P310" s="211"/>
      <c r="Q310" s="210"/>
      <c r="R310" s="210"/>
    </row>
    <row r="311" spans="1:18" s="197" customFormat="1" x14ac:dyDescent="0.25">
      <c r="A311" s="466" t="s">
        <v>243</v>
      </c>
      <c r="B311" s="467"/>
      <c r="C311" s="467"/>
      <c r="D311" s="467"/>
      <c r="E311" s="468"/>
      <c r="F311" s="211">
        <v>54</v>
      </c>
      <c r="G311" s="211">
        <v>40</v>
      </c>
      <c r="H311" s="210">
        <f t="shared" si="11"/>
        <v>5.4</v>
      </c>
      <c r="I311" s="210">
        <f t="shared" si="11"/>
        <v>4</v>
      </c>
      <c r="J311" s="466" t="s">
        <v>243</v>
      </c>
      <c r="K311" s="467"/>
      <c r="L311" s="467"/>
      <c r="M311" s="467"/>
      <c r="N311" s="468"/>
      <c r="O311" s="211">
        <v>65</v>
      </c>
      <c r="P311" s="211">
        <v>48</v>
      </c>
      <c r="Q311" s="210">
        <f t="shared" ref="Q311:R316" si="13">O311*100/1000</f>
        <v>6.5</v>
      </c>
      <c r="R311" s="210">
        <f t="shared" si="13"/>
        <v>4.8</v>
      </c>
    </row>
    <row r="312" spans="1:18" s="197" customFormat="1" x14ac:dyDescent="0.25">
      <c r="A312" s="466" t="s">
        <v>953</v>
      </c>
      <c r="B312" s="467"/>
      <c r="C312" s="467"/>
      <c r="D312" s="467"/>
      <c r="E312" s="468"/>
      <c r="F312" s="211">
        <v>4</v>
      </c>
      <c r="G312" s="211">
        <v>3.5</v>
      </c>
      <c r="H312" s="210">
        <f t="shared" si="11"/>
        <v>0.4</v>
      </c>
      <c r="I312" s="210">
        <f t="shared" si="11"/>
        <v>0.35</v>
      </c>
      <c r="J312" s="466" t="s">
        <v>953</v>
      </c>
      <c r="K312" s="467"/>
      <c r="L312" s="467"/>
      <c r="M312" s="467"/>
      <c r="N312" s="468"/>
      <c r="O312" s="211">
        <v>5</v>
      </c>
      <c r="P312" s="211">
        <v>4</v>
      </c>
      <c r="Q312" s="210">
        <f t="shared" si="13"/>
        <v>0.5</v>
      </c>
      <c r="R312" s="210">
        <f t="shared" si="13"/>
        <v>0.4</v>
      </c>
    </row>
    <row r="313" spans="1:18" s="197" customFormat="1" x14ac:dyDescent="0.25">
      <c r="A313" s="466" t="s">
        <v>374</v>
      </c>
      <c r="B313" s="467"/>
      <c r="C313" s="467"/>
      <c r="D313" s="467"/>
      <c r="E313" s="468"/>
      <c r="F313" s="221" t="s">
        <v>1000</v>
      </c>
      <c r="G313" s="211">
        <v>3</v>
      </c>
      <c r="H313" s="210"/>
      <c r="I313" s="210">
        <f t="shared" si="11"/>
        <v>0.3</v>
      </c>
      <c r="J313" s="466" t="s">
        <v>374</v>
      </c>
      <c r="K313" s="467"/>
      <c r="L313" s="467"/>
      <c r="M313" s="467"/>
      <c r="N313" s="468"/>
      <c r="O313" s="221" t="s">
        <v>433</v>
      </c>
      <c r="P313" s="222">
        <v>4</v>
      </c>
      <c r="Q313" s="223" t="s">
        <v>434</v>
      </c>
      <c r="R313" s="210">
        <f t="shared" si="13"/>
        <v>0.4</v>
      </c>
    </row>
    <row r="314" spans="1:18" s="197" customFormat="1" x14ac:dyDescent="0.25">
      <c r="A314" s="466" t="s">
        <v>1001</v>
      </c>
      <c r="B314" s="467"/>
      <c r="C314" s="467"/>
      <c r="D314" s="467"/>
      <c r="E314" s="468"/>
      <c r="F314" s="211">
        <v>4</v>
      </c>
      <c r="G314" s="211">
        <v>4</v>
      </c>
      <c r="H314" s="210">
        <f t="shared" si="11"/>
        <v>0.4</v>
      </c>
      <c r="I314" s="210">
        <f t="shared" si="11"/>
        <v>0.4</v>
      </c>
      <c r="J314" s="466" t="s">
        <v>1001</v>
      </c>
      <c r="K314" s="467"/>
      <c r="L314" s="467"/>
      <c r="M314" s="467"/>
      <c r="N314" s="468"/>
      <c r="O314" s="211">
        <v>4.8</v>
      </c>
      <c r="P314" s="211">
        <v>4.8</v>
      </c>
      <c r="Q314" s="210">
        <f t="shared" ref="Q314" si="14">O314*100/1000</f>
        <v>0.48</v>
      </c>
      <c r="R314" s="210">
        <f t="shared" si="13"/>
        <v>0.48</v>
      </c>
    </row>
    <row r="315" spans="1:18" s="197" customFormat="1" x14ac:dyDescent="0.25">
      <c r="A315" s="330" t="s">
        <v>260</v>
      </c>
      <c r="B315" s="330"/>
      <c r="C315" s="330"/>
      <c r="D315" s="330"/>
      <c r="E315" s="330"/>
      <c r="F315" s="211"/>
      <c r="G315" s="211">
        <v>47</v>
      </c>
      <c r="H315" s="210"/>
      <c r="I315" s="210">
        <f t="shared" si="11"/>
        <v>4.7</v>
      </c>
      <c r="J315" s="330" t="s">
        <v>260</v>
      </c>
      <c r="K315" s="330"/>
      <c r="L315" s="330"/>
      <c r="M315" s="330"/>
      <c r="N315" s="330"/>
      <c r="O315" s="211"/>
      <c r="P315" s="211">
        <v>56.4</v>
      </c>
      <c r="Q315" s="210"/>
      <c r="R315" s="210">
        <f t="shared" si="13"/>
        <v>5.64</v>
      </c>
    </row>
    <row r="316" spans="1:18" s="197" customFormat="1" x14ac:dyDescent="0.25">
      <c r="A316" s="469" t="s">
        <v>1002</v>
      </c>
      <c r="B316" s="470"/>
      <c r="C316" s="470"/>
      <c r="D316" s="470"/>
      <c r="E316" s="471"/>
      <c r="F316" s="211"/>
      <c r="G316" s="212">
        <v>35</v>
      </c>
      <c r="H316" s="210"/>
      <c r="I316" s="210">
        <f t="shared" si="11"/>
        <v>3.5</v>
      </c>
      <c r="J316" s="469" t="s">
        <v>1002</v>
      </c>
      <c r="K316" s="470"/>
      <c r="L316" s="470"/>
      <c r="M316" s="470"/>
      <c r="N316" s="471"/>
      <c r="O316" s="211"/>
      <c r="P316" s="212">
        <v>42</v>
      </c>
      <c r="Q316" s="210"/>
      <c r="R316" s="210">
        <f t="shared" si="13"/>
        <v>4.2</v>
      </c>
    </row>
    <row r="317" spans="1:18" s="197" customFormat="1" x14ac:dyDescent="0.25">
      <c r="A317" s="330" t="s">
        <v>959</v>
      </c>
      <c r="B317" s="330"/>
      <c r="C317" s="330"/>
      <c r="D317" s="330"/>
      <c r="E317" s="330"/>
      <c r="F317" s="211"/>
      <c r="G317" s="224" t="s">
        <v>1003</v>
      </c>
      <c r="H317" s="225"/>
      <c r="I317" s="225" t="s">
        <v>1004</v>
      </c>
      <c r="J317" s="330" t="s">
        <v>959</v>
      </c>
      <c r="K317" s="330"/>
      <c r="L317" s="330"/>
      <c r="M317" s="330"/>
      <c r="N317" s="330"/>
      <c r="O317" s="211"/>
      <c r="P317" s="224" t="s">
        <v>1005</v>
      </c>
      <c r="Q317" s="225"/>
      <c r="R317" s="225" t="s">
        <v>1006</v>
      </c>
    </row>
    <row r="318" spans="1:18" s="197" customFormat="1" x14ac:dyDescent="0.25">
      <c r="A318" s="219"/>
      <c r="B318" s="219"/>
      <c r="C318" s="219"/>
      <c r="D318" s="219"/>
      <c r="E318" s="219"/>
      <c r="F318" s="216"/>
      <c r="G318" s="220"/>
      <c r="H318" s="216"/>
      <c r="I318" s="216"/>
      <c r="J318" s="219"/>
      <c r="K318" s="219"/>
      <c r="L318" s="219"/>
      <c r="M318" s="219"/>
      <c r="N318" s="219"/>
      <c r="O318" s="216"/>
      <c r="P318" s="220"/>
      <c r="Q318" s="216"/>
      <c r="R318" s="216"/>
    </row>
    <row r="319" spans="1:18" s="197" customFormat="1" x14ac:dyDescent="0.25">
      <c r="A319" s="331" t="s">
        <v>960</v>
      </c>
      <c r="B319" s="331"/>
      <c r="C319" s="331"/>
      <c r="D319" s="331"/>
      <c r="E319" s="331"/>
      <c r="F319" s="331"/>
      <c r="G319" s="331"/>
      <c r="H319" s="331"/>
      <c r="I319" s="331"/>
      <c r="J319" s="331" t="s">
        <v>960</v>
      </c>
      <c r="K319" s="331"/>
      <c r="L319" s="331"/>
      <c r="M319" s="331"/>
      <c r="N319" s="331"/>
      <c r="O319" s="331"/>
      <c r="P319" s="331"/>
      <c r="Q319" s="331"/>
      <c r="R319" s="331"/>
    </row>
    <row r="320" spans="1:18" s="197" customFormat="1" x14ac:dyDescent="0.25">
      <c r="A320" s="332" t="s">
        <v>961</v>
      </c>
      <c r="B320" s="333"/>
      <c r="C320" s="211">
        <v>9.76</v>
      </c>
      <c r="D320" s="216"/>
      <c r="E320" s="216"/>
      <c r="F320" s="211" t="s">
        <v>962</v>
      </c>
      <c r="G320" s="211">
        <v>28.91</v>
      </c>
      <c r="H320" s="217"/>
      <c r="I320" s="217"/>
      <c r="J320" s="332" t="s">
        <v>961</v>
      </c>
      <c r="K320" s="333"/>
      <c r="L320" s="211">
        <v>11.71</v>
      </c>
      <c r="M320" s="216"/>
      <c r="N320" s="216"/>
      <c r="O320" s="211" t="s">
        <v>962</v>
      </c>
      <c r="P320" s="211">
        <v>34.69</v>
      </c>
      <c r="Q320" s="217"/>
      <c r="R320" s="217"/>
    </row>
    <row r="321" spans="1:18" s="197" customFormat="1" x14ac:dyDescent="0.25">
      <c r="A321" s="332" t="s">
        <v>963</v>
      </c>
      <c r="B321" s="333"/>
      <c r="C321" s="211">
        <v>6.82</v>
      </c>
      <c r="D321" s="216"/>
      <c r="E321" s="216"/>
      <c r="F321" s="211" t="s">
        <v>964</v>
      </c>
      <c r="G321" s="211">
        <v>47.26</v>
      </c>
      <c r="H321" s="218"/>
      <c r="I321" s="218"/>
      <c r="J321" s="332" t="s">
        <v>963</v>
      </c>
      <c r="K321" s="333"/>
      <c r="L321" s="211">
        <v>8.18</v>
      </c>
      <c r="M321" s="216"/>
      <c r="N321" s="216"/>
      <c r="O321" s="211" t="s">
        <v>964</v>
      </c>
      <c r="P321" s="211">
        <v>56.71</v>
      </c>
      <c r="Q321" s="218"/>
      <c r="R321" s="218"/>
    </row>
    <row r="322" spans="1:18" s="197" customFormat="1" x14ac:dyDescent="0.25">
      <c r="A322" s="332" t="s">
        <v>965</v>
      </c>
      <c r="B322" s="333"/>
      <c r="C322" s="211">
        <v>19.010000000000002</v>
      </c>
      <c r="D322" s="216"/>
      <c r="E322" s="216"/>
      <c r="F322" s="211" t="s">
        <v>966</v>
      </c>
      <c r="G322" s="211">
        <v>3.02</v>
      </c>
      <c r="H322" s="218"/>
      <c r="I322" s="218"/>
      <c r="J322" s="332" t="s">
        <v>965</v>
      </c>
      <c r="K322" s="333"/>
      <c r="L322" s="211">
        <v>22.81</v>
      </c>
      <c r="M322" s="216"/>
      <c r="N322" s="216"/>
      <c r="O322" s="211" t="s">
        <v>966</v>
      </c>
      <c r="P322" s="211">
        <v>3.62</v>
      </c>
      <c r="Q322" s="218"/>
      <c r="R322" s="218"/>
    </row>
    <row r="323" spans="1:18" s="197" customFormat="1" x14ac:dyDescent="0.25">
      <c r="A323" s="332" t="s">
        <v>967</v>
      </c>
      <c r="B323" s="333"/>
      <c r="C323" s="211">
        <v>175.1</v>
      </c>
      <c r="D323" s="216"/>
      <c r="E323" s="216"/>
      <c r="F323" s="211" t="s">
        <v>968</v>
      </c>
      <c r="G323" s="211">
        <v>23.45</v>
      </c>
      <c r="H323" s="216"/>
      <c r="I323" s="216"/>
      <c r="J323" s="332" t="s">
        <v>967</v>
      </c>
      <c r="K323" s="333"/>
      <c r="L323" s="211">
        <v>210.12</v>
      </c>
      <c r="M323" s="216"/>
      <c r="N323" s="216"/>
      <c r="O323" s="211" t="s">
        <v>968</v>
      </c>
      <c r="P323" s="211">
        <v>28.14</v>
      </c>
      <c r="Q323" s="216"/>
      <c r="R323" s="216"/>
    </row>
    <row r="324" spans="1:18" s="197" customFormat="1" x14ac:dyDescent="0.25">
      <c r="A324" s="311"/>
      <c r="B324" s="311"/>
      <c r="C324" s="311"/>
      <c r="D324" s="311"/>
      <c r="E324" s="311"/>
      <c r="F324" s="311"/>
      <c r="G324" s="311"/>
      <c r="H324" s="311"/>
      <c r="I324" s="311"/>
      <c r="J324" s="311"/>
      <c r="K324" s="311"/>
      <c r="L324" s="311"/>
      <c r="M324" s="311"/>
      <c r="N324" s="311"/>
      <c r="O324" s="311"/>
      <c r="P324" s="311"/>
      <c r="Q324" s="311"/>
      <c r="R324" s="311"/>
    </row>
    <row r="325" spans="1:18" s="197" customFormat="1" x14ac:dyDescent="0.25">
      <c r="A325" s="490" t="s">
        <v>1007</v>
      </c>
      <c r="B325" s="474"/>
      <c r="C325" s="474"/>
      <c r="D325" s="474"/>
      <c r="E325" s="474"/>
      <c r="F325" s="474"/>
      <c r="G325" s="474"/>
      <c r="H325" s="474"/>
      <c r="I325" s="474"/>
      <c r="J325" s="490" t="s">
        <v>1007</v>
      </c>
      <c r="K325" s="474"/>
      <c r="L325" s="474"/>
      <c r="M325" s="474"/>
      <c r="N325" s="474"/>
      <c r="O325" s="474"/>
      <c r="P325" s="474"/>
      <c r="Q325" s="474"/>
      <c r="R325" s="474"/>
    </row>
    <row r="326" spans="1:18" s="197" customFormat="1" x14ac:dyDescent="0.25">
      <c r="A326" s="474"/>
      <c r="B326" s="474"/>
      <c r="C326" s="474"/>
      <c r="D326" s="474"/>
      <c r="E326" s="474"/>
      <c r="F326" s="474"/>
      <c r="G326" s="474"/>
      <c r="H326" s="474"/>
      <c r="I326" s="474"/>
      <c r="J326" s="474"/>
      <c r="K326" s="474"/>
      <c r="L326" s="474"/>
      <c r="M326" s="474"/>
      <c r="N326" s="474"/>
      <c r="O326" s="474"/>
      <c r="P326" s="474"/>
      <c r="Q326" s="474"/>
      <c r="R326" s="474"/>
    </row>
    <row r="327" spans="1:18" s="197" customFormat="1" x14ac:dyDescent="0.25">
      <c r="A327" s="474"/>
      <c r="B327" s="474"/>
      <c r="C327" s="474"/>
      <c r="D327" s="474"/>
      <c r="E327" s="474"/>
      <c r="F327" s="474"/>
      <c r="G327" s="474"/>
      <c r="H327" s="474"/>
      <c r="I327" s="474"/>
      <c r="J327" s="474"/>
      <c r="K327" s="474"/>
      <c r="L327" s="474"/>
      <c r="M327" s="474"/>
      <c r="N327" s="474"/>
      <c r="O327" s="474"/>
      <c r="P327" s="474"/>
      <c r="Q327" s="474"/>
      <c r="R327" s="474"/>
    </row>
    <row r="328" spans="1:18" s="197" customFormat="1" x14ac:dyDescent="0.25">
      <c r="A328" s="474"/>
      <c r="B328" s="474"/>
      <c r="C328" s="474"/>
      <c r="D328" s="474"/>
      <c r="E328" s="474"/>
      <c r="F328" s="474"/>
      <c r="G328" s="474"/>
      <c r="H328" s="474"/>
      <c r="I328" s="474"/>
      <c r="J328" s="474"/>
      <c r="K328" s="474"/>
      <c r="L328" s="474"/>
      <c r="M328" s="474"/>
      <c r="N328" s="474"/>
      <c r="O328" s="474"/>
      <c r="P328" s="474"/>
      <c r="Q328" s="474"/>
      <c r="R328" s="474"/>
    </row>
    <row r="329" spans="1:18" s="197" customFormat="1" x14ac:dyDescent="0.25">
      <c r="A329" s="474"/>
      <c r="B329" s="474"/>
      <c r="C329" s="474"/>
      <c r="D329" s="474"/>
      <c r="E329" s="474"/>
      <c r="F329" s="474"/>
      <c r="G329" s="474"/>
      <c r="H329" s="474"/>
      <c r="I329" s="474"/>
      <c r="J329" s="474"/>
      <c r="K329" s="474"/>
      <c r="L329" s="474"/>
      <c r="M329" s="474"/>
      <c r="N329" s="474"/>
      <c r="O329" s="474"/>
      <c r="P329" s="474"/>
      <c r="Q329" s="474"/>
      <c r="R329" s="474"/>
    </row>
    <row r="330" spans="1:18" s="197" customFormat="1" x14ac:dyDescent="0.25">
      <c r="A330" s="474"/>
      <c r="B330" s="474"/>
      <c r="C330" s="474"/>
      <c r="D330" s="474"/>
      <c r="E330" s="474"/>
      <c r="F330" s="474"/>
      <c r="G330" s="474"/>
      <c r="H330" s="474"/>
      <c r="I330" s="474"/>
      <c r="J330" s="474"/>
      <c r="K330" s="474"/>
      <c r="L330" s="474"/>
      <c r="M330" s="474"/>
      <c r="N330" s="474"/>
      <c r="O330" s="474"/>
      <c r="P330" s="474"/>
      <c r="Q330" s="474"/>
      <c r="R330" s="474"/>
    </row>
    <row r="331" spans="1:18" s="197" customFormat="1" x14ac:dyDescent="0.25">
      <c r="A331" s="474"/>
      <c r="B331" s="474"/>
      <c r="C331" s="474"/>
      <c r="D331" s="474"/>
      <c r="E331" s="474"/>
      <c r="F331" s="474"/>
      <c r="G331" s="474"/>
      <c r="H331" s="474"/>
      <c r="I331" s="474"/>
      <c r="J331" s="474"/>
      <c r="K331" s="474"/>
      <c r="L331" s="474"/>
      <c r="M331" s="474"/>
      <c r="N331" s="474"/>
      <c r="O331" s="474"/>
      <c r="P331" s="474"/>
      <c r="Q331" s="474"/>
      <c r="R331" s="474"/>
    </row>
    <row r="332" spans="1:18" s="197" customFormat="1" x14ac:dyDescent="0.25">
      <c r="A332" s="474"/>
      <c r="B332" s="474"/>
      <c r="C332" s="474"/>
      <c r="D332" s="474"/>
      <c r="E332" s="474"/>
      <c r="F332" s="474"/>
      <c r="G332" s="474"/>
      <c r="H332" s="474"/>
      <c r="I332" s="474"/>
      <c r="J332" s="474"/>
      <c r="K332" s="474"/>
      <c r="L332" s="474"/>
      <c r="M332" s="474"/>
      <c r="N332" s="474"/>
      <c r="O332" s="474"/>
      <c r="P332" s="474"/>
      <c r="Q332" s="474"/>
      <c r="R332" s="474"/>
    </row>
    <row r="333" spans="1:18" s="197" customFormat="1" x14ac:dyDescent="0.25">
      <c r="A333" s="474"/>
      <c r="B333" s="474"/>
      <c r="C333" s="474"/>
      <c r="D333" s="474"/>
      <c r="E333" s="474"/>
      <c r="F333" s="474"/>
      <c r="G333" s="474"/>
      <c r="H333" s="474"/>
      <c r="I333" s="474"/>
      <c r="J333" s="474"/>
      <c r="K333" s="474"/>
      <c r="L333" s="474"/>
      <c r="M333" s="474"/>
      <c r="N333" s="474"/>
      <c r="O333" s="474"/>
      <c r="P333" s="474"/>
      <c r="Q333" s="474"/>
      <c r="R333" s="474"/>
    </row>
    <row r="334" spans="1:18" s="197" customFormat="1" x14ac:dyDescent="0.25">
      <c r="A334" s="474"/>
      <c r="B334" s="474"/>
      <c r="C334" s="474"/>
      <c r="D334" s="474"/>
      <c r="E334" s="474"/>
      <c r="F334" s="474"/>
      <c r="G334" s="474"/>
      <c r="H334" s="474"/>
      <c r="I334" s="474"/>
      <c r="J334" s="474"/>
      <c r="K334" s="474"/>
      <c r="L334" s="474"/>
      <c r="M334" s="474"/>
      <c r="N334" s="474"/>
      <c r="O334" s="474"/>
      <c r="P334" s="474"/>
      <c r="Q334" s="474"/>
      <c r="R334" s="474"/>
    </row>
    <row r="335" spans="1:18" s="197" customFormat="1" x14ac:dyDescent="0.25">
      <c r="A335" s="199"/>
      <c r="B335" s="199"/>
      <c r="C335" s="199"/>
      <c r="D335" s="199"/>
      <c r="E335" s="199"/>
      <c r="F335" s="109"/>
      <c r="G335" s="109"/>
      <c r="H335" s="109"/>
      <c r="I335" s="109"/>
      <c r="J335" s="199"/>
      <c r="K335" s="199"/>
      <c r="L335" s="199"/>
      <c r="M335" s="199"/>
      <c r="N335" s="199"/>
      <c r="O335" s="199"/>
      <c r="P335" s="199"/>
      <c r="Q335" s="199"/>
      <c r="R335" s="199"/>
    </row>
    <row r="336" spans="1:18" x14ac:dyDescent="0.25">
      <c r="A336" s="25"/>
      <c r="B336" s="25"/>
      <c r="C336" s="25"/>
      <c r="D336" s="25"/>
      <c r="E336" s="25"/>
      <c r="F336" s="109"/>
      <c r="G336" s="109"/>
      <c r="H336" s="109"/>
      <c r="I336" s="109"/>
      <c r="J336" s="25"/>
      <c r="K336" s="25"/>
      <c r="L336" s="25"/>
      <c r="M336" s="25"/>
      <c r="N336" s="25"/>
      <c r="O336" s="25"/>
      <c r="P336" s="25"/>
      <c r="Q336" s="25"/>
      <c r="R336" s="25"/>
    </row>
    <row r="337" spans="1:18" x14ac:dyDescent="0.25">
      <c r="C337" s="355" t="s">
        <v>754</v>
      </c>
      <c r="D337" s="355"/>
      <c r="E337" s="355"/>
      <c r="F337" s="355"/>
      <c r="G337" s="355"/>
      <c r="L337" s="355" t="s">
        <v>765</v>
      </c>
      <c r="M337" s="355"/>
      <c r="N337" s="355"/>
      <c r="O337" s="355"/>
      <c r="P337" s="355"/>
    </row>
    <row r="339" spans="1:18" x14ac:dyDescent="0.25">
      <c r="A339" s="355" t="s">
        <v>755</v>
      </c>
      <c r="B339" s="355"/>
      <c r="C339" s="355"/>
      <c r="D339" s="355"/>
      <c r="E339" s="355"/>
      <c r="F339" s="355"/>
      <c r="G339" s="355"/>
      <c r="H339" s="355"/>
      <c r="I339" s="355"/>
      <c r="J339" s="355" t="s">
        <v>755</v>
      </c>
      <c r="K339" s="355"/>
      <c r="L339" s="355"/>
      <c r="M339" s="355"/>
      <c r="N339" s="355"/>
      <c r="O339" s="355"/>
      <c r="P339" s="355"/>
      <c r="Q339" s="355"/>
      <c r="R339" s="355"/>
    </row>
    <row r="340" spans="1:18" x14ac:dyDescent="0.25">
      <c r="A340" s="355" t="s">
        <v>756</v>
      </c>
      <c r="B340" s="355"/>
      <c r="C340" s="355"/>
      <c r="D340" s="355"/>
      <c r="E340" s="355"/>
      <c r="F340" s="355"/>
      <c r="G340" s="355"/>
      <c r="H340" s="355"/>
      <c r="I340" s="355"/>
      <c r="J340" s="355" t="s">
        <v>756</v>
      </c>
      <c r="K340" s="355"/>
      <c r="L340" s="355"/>
      <c r="M340" s="355"/>
      <c r="N340" s="355"/>
      <c r="O340" s="355"/>
      <c r="P340" s="355"/>
      <c r="Q340" s="355"/>
      <c r="R340" s="355"/>
    </row>
    <row r="341" spans="1:18" x14ac:dyDescent="0.25">
      <c r="A341" s="337" t="s">
        <v>939</v>
      </c>
      <c r="B341" s="337"/>
      <c r="C341" s="337"/>
      <c r="D341" s="337"/>
      <c r="E341" s="337"/>
      <c r="F341" s="337"/>
      <c r="G341" s="337"/>
      <c r="H341" s="337"/>
      <c r="I341" s="337"/>
      <c r="J341" s="337" t="s">
        <v>939</v>
      </c>
      <c r="K341" s="337"/>
      <c r="L341" s="337"/>
      <c r="M341" s="337"/>
      <c r="N341" s="337"/>
      <c r="O341" s="337"/>
      <c r="P341" s="337"/>
      <c r="Q341" s="337"/>
      <c r="R341" s="337"/>
    </row>
    <row r="342" spans="1:18" x14ac:dyDescent="0.25">
      <c r="A342" s="345" t="s">
        <v>940</v>
      </c>
      <c r="B342" s="346"/>
      <c r="C342" s="346"/>
      <c r="D342" s="346"/>
      <c r="E342" s="347"/>
      <c r="F342" s="343" t="s">
        <v>941</v>
      </c>
      <c r="G342" s="356"/>
      <c r="H342" s="356"/>
      <c r="I342" s="344"/>
      <c r="J342" s="345" t="s">
        <v>940</v>
      </c>
      <c r="K342" s="346"/>
      <c r="L342" s="346"/>
      <c r="M342" s="346"/>
      <c r="N342" s="347"/>
      <c r="O342" s="310" t="s">
        <v>941</v>
      </c>
      <c r="P342" s="366"/>
      <c r="Q342" s="366"/>
      <c r="R342" s="308"/>
    </row>
    <row r="343" spans="1:18" x14ac:dyDescent="0.25">
      <c r="A343" s="348"/>
      <c r="B343" s="349"/>
      <c r="C343" s="349"/>
      <c r="D343" s="349"/>
      <c r="E343" s="350"/>
      <c r="F343" s="363" t="s">
        <v>942</v>
      </c>
      <c r="G343" s="364"/>
      <c r="H343" s="363" t="s">
        <v>943</v>
      </c>
      <c r="I343" s="364"/>
      <c r="J343" s="348"/>
      <c r="K343" s="349"/>
      <c r="L343" s="349"/>
      <c r="M343" s="349"/>
      <c r="N343" s="350"/>
      <c r="O343" s="361" t="s">
        <v>942</v>
      </c>
      <c r="P343" s="362"/>
      <c r="Q343" s="361" t="s">
        <v>943</v>
      </c>
      <c r="R343" s="362"/>
    </row>
    <row r="344" spans="1:18" x14ac:dyDescent="0.25">
      <c r="A344" s="351"/>
      <c r="B344" s="352"/>
      <c r="C344" s="352"/>
      <c r="D344" s="352"/>
      <c r="E344" s="353"/>
      <c r="F344" s="103" t="s">
        <v>944</v>
      </c>
      <c r="G344" s="103" t="s">
        <v>945</v>
      </c>
      <c r="H344" s="103" t="s">
        <v>946</v>
      </c>
      <c r="I344" s="103" t="s">
        <v>947</v>
      </c>
      <c r="J344" s="351"/>
      <c r="K344" s="352"/>
      <c r="L344" s="352"/>
      <c r="M344" s="352"/>
      <c r="N344" s="353"/>
      <c r="O344" s="40" t="s">
        <v>944</v>
      </c>
      <c r="P344" s="40" t="s">
        <v>945</v>
      </c>
      <c r="Q344" s="40" t="s">
        <v>946</v>
      </c>
      <c r="R344" s="40" t="s">
        <v>947</v>
      </c>
    </row>
    <row r="345" spans="1:18" x14ac:dyDescent="0.25">
      <c r="A345" s="334" t="s">
        <v>757</v>
      </c>
      <c r="B345" s="334"/>
      <c r="C345" s="334"/>
      <c r="D345" s="334"/>
      <c r="E345" s="334"/>
      <c r="F345" s="103">
        <v>26</v>
      </c>
      <c r="G345" s="103">
        <v>25</v>
      </c>
      <c r="H345" s="105">
        <f>F345*100/1000</f>
        <v>2.6</v>
      </c>
      <c r="I345" s="105">
        <f>G345*100/1000</f>
        <v>2.5</v>
      </c>
      <c r="J345" s="334" t="s">
        <v>757</v>
      </c>
      <c r="K345" s="334"/>
      <c r="L345" s="334"/>
      <c r="M345" s="334"/>
      <c r="N345" s="334"/>
      <c r="O345" s="40">
        <v>31.2</v>
      </c>
      <c r="P345" s="40">
        <v>30</v>
      </c>
      <c r="Q345" s="41">
        <f>O345*100/1000</f>
        <v>3.12</v>
      </c>
      <c r="R345" s="41">
        <f>P345*100/1000</f>
        <v>3</v>
      </c>
    </row>
    <row r="346" spans="1:18" x14ac:dyDescent="0.25">
      <c r="A346" s="334" t="s">
        <v>758</v>
      </c>
      <c r="B346" s="334"/>
      <c r="C346" s="334"/>
      <c r="D346" s="334"/>
      <c r="E346" s="334"/>
      <c r="F346" s="103">
        <v>100</v>
      </c>
      <c r="G346" s="103">
        <v>75</v>
      </c>
      <c r="H346" s="105">
        <f t="shared" ref="H346:I355" si="15">F346*100/1000</f>
        <v>10</v>
      </c>
      <c r="I346" s="105">
        <f t="shared" si="15"/>
        <v>7.5</v>
      </c>
      <c r="J346" s="334" t="s">
        <v>758</v>
      </c>
      <c r="K346" s="334"/>
      <c r="L346" s="334"/>
      <c r="M346" s="334"/>
      <c r="N346" s="334"/>
      <c r="O346" s="40">
        <v>120</v>
      </c>
      <c r="P346" s="40">
        <v>90</v>
      </c>
      <c r="Q346" s="41">
        <f t="shared" ref="Q346:R355" si="16">O346*100/1000</f>
        <v>12</v>
      </c>
      <c r="R346" s="41">
        <f t="shared" si="16"/>
        <v>9</v>
      </c>
    </row>
    <row r="347" spans="1:18" x14ac:dyDescent="0.25">
      <c r="A347" s="334" t="s">
        <v>950</v>
      </c>
      <c r="B347" s="334"/>
      <c r="C347" s="334"/>
      <c r="D347" s="334"/>
      <c r="E347" s="334"/>
      <c r="F347" s="103">
        <v>12.5</v>
      </c>
      <c r="G347" s="103">
        <v>10</v>
      </c>
      <c r="H347" s="105">
        <f t="shared" si="15"/>
        <v>1.25</v>
      </c>
      <c r="I347" s="105">
        <f t="shared" si="15"/>
        <v>1</v>
      </c>
      <c r="J347" s="334" t="s">
        <v>950</v>
      </c>
      <c r="K347" s="334"/>
      <c r="L347" s="334"/>
      <c r="M347" s="334"/>
      <c r="N347" s="334"/>
      <c r="O347" s="40">
        <v>15</v>
      </c>
      <c r="P347" s="40">
        <v>12</v>
      </c>
      <c r="Q347" s="41">
        <f t="shared" si="16"/>
        <v>1.5</v>
      </c>
      <c r="R347" s="41">
        <f t="shared" si="16"/>
        <v>1.2</v>
      </c>
    </row>
    <row r="348" spans="1:18" x14ac:dyDescent="0.25">
      <c r="A348" s="334" t="s">
        <v>759</v>
      </c>
      <c r="B348" s="334"/>
      <c r="C348" s="334"/>
      <c r="D348" s="334"/>
      <c r="E348" s="334"/>
      <c r="F348" s="103">
        <v>5</v>
      </c>
      <c r="G348" s="103">
        <v>5</v>
      </c>
      <c r="H348" s="105">
        <f t="shared" si="15"/>
        <v>0.5</v>
      </c>
      <c r="I348" s="105">
        <f t="shared" si="15"/>
        <v>0.5</v>
      </c>
      <c r="J348" s="334" t="s">
        <v>759</v>
      </c>
      <c r="K348" s="334"/>
      <c r="L348" s="334"/>
      <c r="M348" s="334"/>
      <c r="N348" s="334"/>
      <c r="O348" s="40">
        <v>6</v>
      </c>
      <c r="P348" s="40">
        <v>6</v>
      </c>
      <c r="Q348" s="41">
        <f t="shared" si="16"/>
        <v>0.6</v>
      </c>
      <c r="R348" s="41">
        <f t="shared" si="16"/>
        <v>0.6</v>
      </c>
    </row>
    <row r="349" spans="1:18" x14ac:dyDescent="0.25">
      <c r="A349" s="334" t="s">
        <v>760</v>
      </c>
      <c r="B349" s="334"/>
      <c r="C349" s="334"/>
      <c r="D349" s="334"/>
      <c r="E349" s="334"/>
      <c r="F349" s="104">
        <v>7.5</v>
      </c>
      <c r="G349" s="104">
        <v>7.5</v>
      </c>
      <c r="H349" s="105">
        <f t="shared" si="15"/>
        <v>0.75</v>
      </c>
      <c r="I349" s="105">
        <f t="shared" si="15"/>
        <v>0.75</v>
      </c>
      <c r="J349" s="334" t="s">
        <v>760</v>
      </c>
      <c r="K349" s="334"/>
      <c r="L349" s="334"/>
      <c r="M349" s="334"/>
      <c r="N349" s="334"/>
      <c r="O349" s="2">
        <v>9</v>
      </c>
      <c r="P349" s="2">
        <v>9</v>
      </c>
      <c r="Q349" s="41">
        <f t="shared" si="16"/>
        <v>0.9</v>
      </c>
      <c r="R349" s="41">
        <f t="shared" si="16"/>
        <v>0.9</v>
      </c>
    </row>
    <row r="350" spans="1:18" x14ac:dyDescent="0.25">
      <c r="A350" s="335" t="s">
        <v>951</v>
      </c>
      <c r="B350" s="341"/>
      <c r="C350" s="341"/>
      <c r="D350" s="341"/>
      <c r="E350" s="336"/>
      <c r="F350" s="104">
        <v>12.5</v>
      </c>
      <c r="G350" s="104">
        <v>10</v>
      </c>
      <c r="H350" s="105">
        <f t="shared" si="15"/>
        <v>1.25</v>
      </c>
      <c r="I350" s="105">
        <f t="shared" si="15"/>
        <v>1</v>
      </c>
      <c r="J350" s="335" t="s">
        <v>951</v>
      </c>
      <c r="K350" s="341"/>
      <c r="L350" s="341"/>
      <c r="M350" s="341"/>
      <c r="N350" s="336"/>
      <c r="O350" s="2">
        <v>15</v>
      </c>
      <c r="P350" s="2">
        <v>12</v>
      </c>
      <c r="Q350" s="41">
        <f t="shared" si="16"/>
        <v>1.5</v>
      </c>
      <c r="R350" s="41">
        <f t="shared" si="16"/>
        <v>1.2</v>
      </c>
    </row>
    <row r="351" spans="1:18" x14ac:dyDescent="0.25">
      <c r="A351" s="335" t="s">
        <v>953</v>
      </c>
      <c r="B351" s="341"/>
      <c r="C351" s="341"/>
      <c r="D351" s="341"/>
      <c r="E351" s="336"/>
      <c r="F351" s="104">
        <v>12</v>
      </c>
      <c r="G351" s="104">
        <v>10</v>
      </c>
      <c r="H351" s="105">
        <f t="shared" si="15"/>
        <v>1.2</v>
      </c>
      <c r="I351" s="105">
        <f t="shared" si="15"/>
        <v>1</v>
      </c>
      <c r="J351" s="335" t="s">
        <v>953</v>
      </c>
      <c r="K351" s="341"/>
      <c r="L351" s="341"/>
      <c r="M351" s="341"/>
      <c r="N351" s="336"/>
      <c r="O351" s="2">
        <v>14.4</v>
      </c>
      <c r="P351" s="2">
        <v>10</v>
      </c>
      <c r="Q351" s="41">
        <f t="shared" si="16"/>
        <v>1.44</v>
      </c>
      <c r="R351" s="41">
        <f t="shared" si="16"/>
        <v>1</v>
      </c>
    </row>
    <row r="352" spans="1:18" x14ac:dyDescent="0.25">
      <c r="A352" s="335" t="s">
        <v>954</v>
      </c>
      <c r="B352" s="341"/>
      <c r="C352" s="341"/>
      <c r="D352" s="341"/>
      <c r="E352" s="336"/>
      <c r="F352" s="104">
        <v>2.5</v>
      </c>
      <c r="G352" s="104">
        <v>2.5</v>
      </c>
      <c r="H352" s="105">
        <f t="shared" si="15"/>
        <v>0.25</v>
      </c>
      <c r="I352" s="105">
        <f t="shared" si="15"/>
        <v>0.25</v>
      </c>
      <c r="J352" s="335" t="s">
        <v>954</v>
      </c>
      <c r="K352" s="341"/>
      <c r="L352" s="341"/>
      <c r="M352" s="341"/>
      <c r="N352" s="336"/>
      <c r="O352" s="2">
        <v>3</v>
      </c>
      <c r="P352" s="2">
        <v>3</v>
      </c>
      <c r="Q352" s="41">
        <f t="shared" si="16"/>
        <v>0.3</v>
      </c>
      <c r="R352" s="41">
        <f t="shared" si="16"/>
        <v>0.3</v>
      </c>
    </row>
    <row r="353" spans="1:18" x14ac:dyDescent="0.25">
      <c r="A353" s="335" t="s">
        <v>761</v>
      </c>
      <c r="B353" s="341"/>
      <c r="C353" s="341"/>
      <c r="D353" s="341"/>
      <c r="E353" s="336"/>
      <c r="F353" s="104">
        <v>175</v>
      </c>
      <c r="G353" s="104">
        <v>175</v>
      </c>
      <c r="H353" s="105">
        <f t="shared" si="15"/>
        <v>17.5</v>
      </c>
      <c r="I353" s="105">
        <f t="shared" si="15"/>
        <v>17.5</v>
      </c>
      <c r="J353" s="335" t="s">
        <v>761</v>
      </c>
      <c r="K353" s="341"/>
      <c r="L353" s="341"/>
      <c r="M353" s="341"/>
      <c r="N353" s="336"/>
      <c r="O353" s="2">
        <v>210</v>
      </c>
      <c r="P353" s="2">
        <v>210</v>
      </c>
      <c r="Q353" s="41">
        <f t="shared" si="16"/>
        <v>21</v>
      </c>
      <c r="R353" s="41">
        <f t="shared" si="16"/>
        <v>21</v>
      </c>
    </row>
    <row r="354" spans="1:18" x14ac:dyDescent="0.25">
      <c r="A354" s="335" t="s">
        <v>762</v>
      </c>
      <c r="B354" s="341"/>
      <c r="C354" s="341"/>
      <c r="D354" s="341"/>
      <c r="E354" s="336"/>
      <c r="F354" s="106">
        <v>187.5</v>
      </c>
      <c r="G354" s="104">
        <v>187.5</v>
      </c>
      <c r="H354" s="119">
        <v>4.5</v>
      </c>
      <c r="I354" s="105">
        <f t="shared" si="15"/>
        <v>18.75</v>
      </c>
      <c r="J354" s="335" t="s">
        <v>762</v>
      </c>
      <c r="K354" s="341"/>
      <c r="L354" s="341"/>
      <c r="M354" s="341"/>
      <c r="N354" s="336"/>
      <c r="O354" s="11">
        <v>225</v>
      </c>
      <c r="P354" s="2">
        <v>225</v>
      </c>
      <c r="Q354" s="68">
        <v>10</v>
      </c>
      <c r="R354" s="41">
        <f t="shared" si="16"/>
        <v>22.5</v>
      </c>
    </row>
    <row r="355" spans="1:18" x14ac:dyDescent="0.25">
      <c r="A355" s="335" t="s">
        <v>959</v>
      </c>
      <c r="B355" s="341"/>
      <c r="C355" s="341"/>
      <c r="D355" s="341"/>
      <c r="E355" s="336"/>
      <c r="F355" s="104"/>
      <c r="G355" s="104">
        <v>250</v>
      </c>
      <c r="H355" s="103">
        <f t="shared" si="15"/>
        <v>0</v>
      </c>
      <c r="I355" s="103">
        <f t="shared" si="15"/>
        <v>25</v>
      </c>
      <c r="J355" s="335" t="s">
        <v>959</v>
      </c>
      <c r="K355" s="341"/>
      <c r="L355" s="341"/>
      <c r="M355" s="341"/>
      <c r="N355" s="336"/>
      <c r="O355" s="2"/>
      <c r="P355" s="2">
        <v>300</v>
      </c>
      <c r="Q355" s="40">
        <f>O355*100/1000</f>
        <v>0</v>
      </c>
      <c r="R355" s="40">
        <f t="shared" si="16"/>
        <v>30</v>
      </c>
    </row>
    <row r="356" spans="1:18" x14ac:dyDescent="0.25">
      <c r="A356" s="25"/>
      <c r="B356" s="25"/>
      <c r="C356" s="25"/>
      <c r="D356" s="25"/>
      <c r="E356" s="25"/>
      <c r="F356" s="108"/>
      <c r="G356" s="109"/>
      <c r="H356" s="108"/>
      <c r="I356" s="108"/>
      <c r="J356" s="25"/>
      <c r="K356" s="25"/>
      <c r="L356" s="25"/>
      <c r="M356" s="25"/>
      <c r="N356" s="25"/>
      <c r="O356" s="32"/>
      <c r="P356" s="25"/>
      <c r="Q356" s="32"/>
      <c r="R356" s="32"/>
    </row>
    <row r="357" spans="1:18" x14ac:dyDescent="0.25">
      <c r="A357" s="342" t="s">
        <v>960</v>
      </c>
      <c r="B357" s="342"/>
      <c r="C357" s="342"/>
      <c r="D357" s="342"/>
      <c r="E357" s="342"/>
      <c r="F357" s="342"/>
      <c r="G357" s="342"/>
      <c r="H357" s="342"/>
      <c r="I357" s="342"/>
      <c r="J357" s="342" t="s">
        <v>960</v>
      </c>
      <c r="K357" s="342"/>
      <c r="L357" s="342"/>
      <c r="M357" s="342"/>
      <c r="N357" s="342"/>
      <c r="O357" s="342"/>
      <c r="P357" s="342"/>
      <c r="Q357" s="342"/>
      <c r="R357" s="342"/>
    </row>
    <row r="358" spans="1:18" x14ac:dyDescent="0.25">
      <c r="A358" s="335" t="s">
        <v>961</v>
      </c>
      <c r="B358" s="336"/>
      <c r="C358" s="2">
        <v>6.22</v>
      </c>
      <c r="D358" s="32"/>
      <c r="E358" s="32"/>
      <c r="F358" s="104" t="s">
        <v>962</v>
      </c>
      <c r="G358" s="104">
        <v>9.4600000000000009</v>
      </c>
      <c r="H358" s="110"/>
      <c r="I358" s="110"/>
      <c r="J358" s="335" t="s">
        <v>961</v>
      </c>
      <c r="K358" s="336"/>
      <c r="L358" s="2">
        <v>7.46</v>
      </c>
      <c r="M358" s="32"/>
      <c r="N358" s="32"/>
      <c r="O358" s="2" t="s">
        <v>962</v>
      </c>
      <c r="P358" s="2">
        <v>11.35</v>
      </c>
      <c r="Q358" s="43"/>
      <c r="R358" s="43"/>
    </row>
    <row r="359" spans="1:18" x14ac:dyDescent="0.25">
      <c r="A359" s="335" t="s">
        <v>963</v>
      </c>
      <c r="B359" s="336"/>
      <c r="C359" s="2">
        <v>8.2100000000000009</v>
      </c>
      <c r="D359" s="32"/>
      <c r="E359" s="32"/>
      <c r="F359" s="104" t="s">
        <v>964</v>
      </c>
      <c r="G359" s="104">
        <v>14.09</v>
      </c>
      <c r="H359" s="111"/>
      <c r="I359" s="111"/>
      <c r="J359" s="335" t="s">
        <v>963</v>
      </c>
      <c r="K359" s="336"/>
      <c r="L359" s="2">
        <v>9.85</v>
      </c>
      <c r="M359" s="32"/>
      <c r="N359" s="32"/>
      <c r="O359" s="2" t="s">
        <v>964</v>
      </c>
      <c r="P359" s="2">
        <v>16.91</v>
      </c>
      <c r="Q359" s="44"/>
      <c r="R359" s="44"/>
    </row>
    <row r="360" spans="1:18" x14ac:dyDescent="0.25">
      <c r="A360" s="335" t="s">
        <v>965</v>
      </c>
      <c r="B360" s="336"/>
      <c r="C360" s="2">
        <v>18.39</v>
      </c>
      <c r="D360" s="32"/>
      <c r="E360" s="32"/>
      <c r="F360" s="104" t="s">
        <v>966</v>
      </c>
      <c r="G360" s="104">
        <v>2.42</v>
      </c>
      <c r="H360" s="111"/>
      <c r="I360" s="111"/>
      <c r="J360" s="335" t="s">
        <v>965</v>
      </c>
      <c r="K360" s="336"/>
      <c r="L360" s="2">
        <v>22.07</v>
      </c>
      <c r="M360" s="32"/>
      <c r="N360" s="32"/>
      <c r="O360" s="2" t="s">
        <v>966</v>
      </c>
      <c r="P360" s="2">
        <v>2.9</v>
      </c>
      <c r="Q360" s="44"/>
      <c r="R360" s="44"/>
    </row>
    <row r="361" spans="1:18" x14ac:dyDescent="0.25">
      <c r="A361" s="335" t="s">
        <v>967</v>
      </c>
      <c r="B361" s="336"/>
      <c r="C361" s="2">
        <v>170.98</v>
      </c>
      <c r="D361" s="32"/>
      <c r="E361" s="32"/>
      <c r="F361" s="104" t="s">
        <v>968</v>
      </c>
      <c r="G361" s="104">
        <v>4.32</v>
      </c>
      <c r="H361" s="108"/>
      <c r="I361" s="108"/>
      <c r="J361" s="335" t="s">
        <v>967</v>
      </c>
      <c r="K361" s="336"/>
      <c r="L361" s="2">
        <v>205.18</v>
      </c>
      <c r="M361" s="32"/>
      <c r="N361" s="32"/>
      <c r="O361" s="2" t="s">
        <v>968</v>
      </c>
      <c r="P361" s="2">
        <v>5.18</v>
      </c>
      <c r="Q361" s="32"/>
      <c r="R361" s="32"/>
    </row>
    <row r="362" spans="1:18" x14ac:dyDescent="0.25">
      <c r="A362" s="32"/>
      <c r="B362" s="32"/>
      <c r="C362" s="32"/>
      <c r="D362" s="32"/>
      <c r="E362" s="32"/>
      <c r="F362" s="108"/>
      <c r="G362" s="108"/>
      <c r="H362" s="108"/>
      <c r="I362" s="108"/>
      <c r="J362" s="32"/>
      <c r="K362" s="32"/>
      <c r="L362" s="32"/>
      <c r="M362" s="32"/>
      <c r="N362" s="32"/>
      <c r="O362" s="32"/>
      <c r="P362" s="32"/>
      <c r="Q362" s="32"/>
      <c r="R362" s="32"/>
    </row>
    <row r="363" spans="1:18" x14ac:dyDescent="0.25">
      <c r="A363" s="419" t="s">
        <v>763</v>
      </c>
      <c r="B363" s="419"/>
      <c r="C363" s="419"/>
      <c r="D363" s="419"/>
      <c r="E363" s="419"/>
      <c r="F363" s="419"/>
      <c r="G363" s="419"/>
      <c r="H363" s="419"/>
      <c r="I363" s="419"/>
      <c r="J363" s="419" t="s">
        <v>763</v>
      </c>
      <c r="K363" s="419"/>
      <c r="L363" s="419"/>
      <c r="M363" s="419"/>
      <c r="N363" s="419"/>
      <c r="O363" s="419"/>
      <c r="P363" s="419"/>
      <c r="Q363" s="419"/>
      <c r="R363" s="419"/>
    </row>
    <row r="364" spans="1:18" x14ac:dyDescent="0.25">
      <c r="A364" s="357"/>
      <c r="B364" s="357"/>
      <c r="C364" s="357"/>
      <c r="D364" s="357"/>
      <c r="E364" s="357"/>
      <c r="F364" s="357"/>
      <c r="G364" s="357"/>
      <c r="H364" s="357"/>
      <c r="I364" s="357"/>
      <c r="J364" s="357"/>
      <c r="K364" s="357"/>
      <c r="L364" s="357"/>
      <c r="M364" s="357"/>
      <c r="N364" s="357"/>
      <c r="O364" s="357"/>
      <c r="P364" s="357"/>
      <c r="Q364" s="357"/>
      <c r="R364" s="357"/>
    </row>
    <row r="365" spans="1:18" x14ac:dyDescent="0.25">
      <c r="A365" s="357"/>
      <c r="B365" s="357"/>
      <c r="C365" s="357"/>
      <c r="D365" s="357"/>
      <c r="E365" s="357"/>
      <c r="F365" s="357"/>
      <c r="G365" s="357"/>
      <c r="H365" s="357"/>
      <c r="I365" s="357"/>
      <c r="J365" s="357"/>
      <c r="K365" s="357"/>
      <c r="L365" s="357"/>
      <c r="M365" s="357"/>
      <c r="N365" s="357"/>
      <c r="O365" s="357"/>
      <c r="P365" s="357"/>
      <c r="Q365" s="357"/>
      <c r="R365" s="357"/>
    </row>
    <row r="366" spans="1:18" x14ac:dyDescent="0.25">
      <c r="A366" s="357"/>
      <c r="B366" s="357"/>
      <c r="C366" s="357"/>
      <c r="D366" s="357"/>
      <c r="E366" s="357"/>
      <c r="F366" s="357"/>
      <c r="G366" s="357"/>
      <c r="H366" s="357"/>
      <c r="I366" s="357"/>
      <c r="J366" s="357"/>
      <c r="K366" s="357"/>
      <c r="L366" s="357"/>
      <c r="M366" s="357"/>
      <c r="N366" s="357"/>
      <c r="O366" s="357"/>
      <c r="P366" s="357"/>
      <c r="Q366" s="357"/>
      <c r="R366" s="357"/>
    </row>
    <row r="367" spans="1:18" x14ac:dyDescent="0.25">
      <c r="A367" s="357"/>
      <c r="B367" s="357"/>
      <c r="C367" s="357"/>
      <c r="D367" s="357"/>
      <c r="E367" s="357"/>
      <c r="F367" s="357"/>
      <c r="G367" s="357"/>
      <c r="H367" s="357"/>
      <c r="I367" s="357"/>
      <c r="J367" s="357"/>
      <c r="K367" s="357"/>
      <c r="L367" s="357"/>
      <c r="M367" s="357"/>
      <c r="N367" s="357"/>
      <c r="O367" s="357"/>
      <c r="P367" s="357"/>
      <c r="Q367" s="357"/>
      <c r="R367" s="357"/>
    </row>
    <row r="368" spans="1:18" x14ac:dyDescent="0.25">
      <c r="A368" s="357"/>
      <c r="B368" s="357"/>
      <c r="C368" s="357"/>
      <c r="D368" s="357"/>
      <c r="E368" s="357"/>
      <c r="F368" s="357"/>
      <c r="G368" s="357"/>
      <c r="H368" s="357"/>
      <c r="I368" s="357"/>
      <c r="J368" s="357"/>
      <c r="K368" s="357"/>
      <c r="L368" s="357"/>
      <c r="M368" s="357"/>
      <c r="N368" s="357"/>
      <c r="O368" s="357"/>
      <c r="P368" s="357"/>
      <c r="Q368" s="357"/>
      <c r="R368" s="357"/>
    </row>
    <row r="369" spans="1:18" x14ac:dyDescent="0.25">
      <c r="A369" s="357"/>
      <c r="B369" s="357"/>
      <c r="C369" s="357"/>
      <c r="D369" s="357"/>
      <c r="E369" s="357"/>
      <c r="F369" s="357"/>
      <c r="G369" s="357"/>
      <c r="H369" s="357"/>
      <c r="I369" s="357"/>
      <c r="J369" s="357"/>
      <c r="K369" s="357"/>
      <c r="L369" s="357"/>
      <c r="M369" s="357"/>
      <c r="N369" s="357"/>
      <c r="O369" s="357"/>
      <c r="P369" s="357"/>
      <c r="Q369" s="357"/>
      <c r="R369" s="357"/>
    </row>
    <row r="370" spans="1:18" x14ac:dyDescent="0.25">
      <c r="A370" s="478" t="s">
        <v>764</v>
      </c>
      <c r="B370" s="478"/>
      <c r="C370" s="478"/>
      <c r="D370" s="478"/>
      <c r="E370" s="478"/>
      <c r="F370" s="478"/>
      <c r="G370" s="478"/>
      <c r="H370" s="478"/>
      <c r="I370" s="478"/>
      <c r="J370" s="478" t="s">
        <v>764</v>
      </c>
      <c r="K370" s="478"/>
      <c r="L370" s="478"/>
      <c r="M370" s="478"/>
      <c r="N370" s="478"/>
      <c r="O370" s="478"/>
      <c r="P370" s="478"/>
      <c r="Q370" s="478"/>
      <c r="R370" s="478"/>
    </row>
    <row r="371" spans="1:18" s="197" customFormat="1" x14ac:dyDescent="0.25">
      <c r="A371" s="200"/>
      <c r="B371" s="200"/>
      <c r="C371" s="200"/>
      <c r="D371" s="200"/>
      <c r="E371" s="200"/>
      <c r="F371" s="200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</row>
    <row r="372" spans="1:18" s="197" customFormat="1" x14ac:dyDescent="0.25">
      <c r="A372" s="200"/>
      <c r="B372" s="200"/>
      <c r="C372" s="200"/>
      <c r="D372" s="200"/>
      <c r="E372" s="200"/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</row>
    <row r="373" spans="1:18" s="197" customFormat="1" x14ac:dyDescent="0.25">
      <c r="A373" s="183"/>
      <c r="B373" s="183"/>
      <c r="C373" s="368" t="s">
        <v>986</v>
      </c>
      <c r="D373" s="368"/>
      <c r="E373" s="368"/>
      <c r="F373" s="368"/>
      <c r="G373" s="368"/>
      <c r="H373" s="183"/>
      <c r="I373" s="183"/>
      <c r="J373" s="183"/>
      <c r="K373" s="183"/>
      <c r="L373" s="368" t="s">
        <v>987</v>
      </c>
      <c r="M373" s="368"/>
      <c r="N373" s="368"/>
      <c r="O373" s="368"/>
      <c r="P373" s="368"/>
      <c r="Q373" s="183"/>
      <c r="R373" s="183"/>
    </row>
    <row r="374" spans="1:18" s="197" customFormat="1" x14ac:dyDescent="0.25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</row>
    <row r="375" spans="1:18" s="197" customFormat="1" x14ac:dyDescent="0.25">
      <c r="A375" s="367" t="s">
        <v>988</v>
      </c>
      <c r="B375" s="367"/>
      <c r="C375" s="367"/>
      <c r="D375" s="367"/>
      <c r="E375" s="367"/>
      <c r="F375" s="367"/>
      <c r="G375" s="367"/>
      <c r="H375" s="367"/>
      <c r="I375" s="367"/>
      <c r="J375" s="367" t="s">
        <v>988</v>
      </c>
      <c r="K375" s="367"/>
      <c r="L375" s="367"/>
      <c r="M375" s="367"/>
      <c r="N375" s="367"/>
      <c r="O375" s="367"/>
      <c r="P375" s="367"/>
      <c r="Q375" s="367"/>
      <c r="R375" s="367"/>
    </row>
    <row r="376" spans="1:18" s="197" customFormat="1" x14ac:dyDescent="0.25">
      <c r="A376" s="368" t="s">
        <v>316</v>
      </c>
      <c r="B376" s="368"/>
      <c r="C376" s="368"/>
      <c r="D376" s="368"/>
      <c r="E376" s="368"/>
      <c r="F376" s="368"/>
      <c r="G376" s="368"/>
      <c r="H376" s="368"/>
      <c r="I376" s="368"/>
      <c r="J376" s="368" t="s">
        <v>989</v>
      </c>
      <c r="K376" s="368"/>
      <c r="L376" s="368"/>
      <c r="M376" s="368"/>
      <c r="N376" s="368"/>
      <c r="O376" s="368"/>
      <c r="P376" s="368"/>
      <c r="Q376" s="368"/>
      <c r="R376" s="368"/>
    </row>
    <row r="377" spans="1:18" s="197" customFormat="1" x14ac:dyDescent="0.25">
      <c r="A377" s="465" t="s">
        <v>990</v>
      </c>
      <c r="B377" s="465"/>
      <c r="C377" s="465"/>
      <c r="D377" s="465"/>
      <c r="E377" s="465"/>
      <c r="F377" s="465"/>
      <c r="G377" s="465"/>
      <c r="H377" s="465"/>
      <c r="I377" s="465"/>
      <c r="J377" s="465" t="s">
        <v>990</v>
      </c>
      <c r="K377" s="465"/>
      <c r="L377" s="465"/>
      <c r="M377" s="465"/>
      <c r="N377" s="465"/>
      <c r="O377" s="465"/>
      <c r="P377" s="465"/>
      <c r="Q377" s="465"/>
      <c r="R377" s="465"/>
    </row>
    <row r="378" spans="1:18" s="197" customFormat="1" x14ac:dyDescent="0.25">
      <c r="A378" s="476" t="s">
        <v>991</v>
      </c>
      <c r="B378" s="477"/>
      <c r="C378" s="477"/>
      <c r="D378" s="477"/>
      <c r="E378" s="477"/>
      <c r="F378" s="477"/>
      <c r="G378" s="477"/>
      <c r="H378" s="477"/>
      <c r="I378" s="477"/>
      <c r="J378" s="476" t="s">
        <v>991</v>
      </c>
      <c r="K378" s="477"/>
      <c r="L378" s="477"/>
      <c r="M378" s="477"/>
      <c r="N378" s="477"/>
      <c r="O378" s="477"/>
      <c r="P378" s="477"/>
      <c r="Q378" s="477"/>
      <c r="R378" s="477"/>
    </row>
    <row r="379" spans="1:18" s="197" customFormat="1" x14ac:dyDescent="0.25">
      <c r="A379" s="313" t="s">
        <v>940</v>
      </c>
      <c r="B379" s="314"/>
      <c r="C379" s="314"/>
      <c r="D379" s="314"/>
      <c r="E379" s="315"/>
      <c r="F379" s="322" t="s">
        <v>941</v>
      </c>
      <c r="G379" s="323"/>
      <c r="H379" s="323"/>
      <c r="I379" s="324"/>
      <c r="J379" s="313" t="s">
        <v>940</v>
      </c>
      <c r="K379" s="314"/>
      <c r="L379" s="314"/>
      <c r="M379" s="314"/>
      <c r="N379" s="315"/>
      <c r="O379" s="322" t="s">
        <v>941</v>
      </c>
      <c r="P379" s="323"/>
      <c r="Q379" s="323"/>
      <c r="R379" s="324"/>
    </row>
    <row r="380" spans="1:18" s="197" customFormat="1" x14ac:dyDescent="0.25">
      <c r="A380" s="316"/>
      <c r="B380" s="317"/>
      <c r="C380" s="317"/>
      <c r="D380" s="317"/>
      <c r="E380" s="318"/>
      <c r="F380" s="325" t="s">
        <v>942</v>
      </c>
      <c r="G380" s="326"/>
      <c r="H380" s="325" t="s">
        <v>943</v>
      </c>
      <c r="I380" s="326"/>
      <c r="J380" s="316"/>
      <c r="K380" s="317"/>
      <c r="L380" s="317"/>
      <c r="M380" s="317"/>
      <c r="N380" s="318"/>
      <c r="O380" s="325" t="s">
        <v>942</v>
      </c>
      <c r="P380" s="326"/>
      <c r="Q380" s="325" t="s">
        <v>943</v>
      </c>
      <c r="R380" s="326"/>
    </row>
    <row r="381" spans="1:18" s="197" customFormat="1" x14ac:dyDescent="0.25">
      <c r="A381" s="319"/>
      <c r="B381" s="320"/>
      <c r="C381" s="320"/>
      <c r="D381" s="320"/>
      <c r="E381" s="321"/>
      <c r="F381" s="209" t="s">
        <v>944</v>
      </c>
      <c r="G381" s="209" t="s">
        <v>945</v>
      </c>
      <c r="H381" s="209" t="s">
        <v>946</v>
      </c>
      <c r="I381" s="209" t="s">
        <v>947</v>
      </c>
      <c r="J381" s="319"/>
      <c r="K381" s="320"/>
      <c r="L381" s="320"/>
      <c r="M381" s="320"/>
      <c r="N381" s="321"/>
      <c r="O381" s="209" t="s">
        <v>944</v>
      </c>
      <c r="P381" s="209" t="s">
        <v>945</v>
      </c>
      <c r="Q381" s="209" t="s">
        <v>946</v>
      </c>
      <c r="R381" s="209" t="s">
        <v>947</v>
      </c>
    </row>
    <row r="382" spans="1:18" s="197" customFormat="1" x14ac:dyDescent="0.25">
      <c r="A382" s="327" t="s">
        <v>992</v>
      </c>
      <c r="B382" s="327"/>
      <c r="C382" s="327"/>
      <c r="D382" s="327"/>
      <c r="E382" s="327"/>
      <c r="F382" s="209">
        <v>20</v>
      </c>
      <c r="G382" s="209">
        <v>20</v>
      </c>
      <c r="H382" s="210">
        <f>F382*100/1000</f>
        <v>2</v>
      </c>
      <c r="I382" s="210">
        <f>G382*100/1000</f>
        <v>2</v>
      </c>
      <c r="J382" s="327" t="s">
        <v>992</v>
      </c>
      <c r="K382" s="327"/>
      <c r="L382" s="327"/>
      <c r="M382" s="327"/>
      <c r="N382" s="327"/>
      <c r="O382" s="209">
        <v>20</v>
      </c>
      <c r="P382" s="209">
        <v>20</v>
      </c>
      <c r="Q382" s="210">
        <f>O382*100/1000</f>
        <v>2</v>
      </c>
      <c r="R382" s="210">
        <f>P382*100/1000</f>
        <v>2</v>
      </c>
    </row>
    <row r="383" spans="1:18" s="197" customFormat="1" x14ac:dyDescent="0.25">
      <c r="A383" s="327" t="s">
        <v>951</v>
      </c>
      <c r="B383" s="327"/>
      <c r="C383" s="327"/>
      <c r="D383" s="327"/>
      <c r="E383" s="327"/>
      <c r="F383" s="209">
        <v>12.5</v>
      </c>
      <c r="G383" s="209">
        <v>10</v>
      </c>
      <c r="H383" s="210">
        <f t="shared" ref="H383:I387" si="17">F383*100/1000</f>
        <v>1.25</v>
      </c>
      <c r="I383" s="210">
        <f t="shared" si="17"/>
        <v>1</v>
      </c>
      <c r="J383" s="327" t="s">
        <v>951</v>
      </c>
      <c r="K383" s="327"/>
      <c r="L383" s="327"/>
      <c r="M383" s="327"/>
      <c r="N383" s="327"/>
      <c r="O383" s="209">
        <v>12.5</v>
      </c>
      <c r="P383" s="209">
        <v>10</v>
      </c>
      <c r="Q383" s="210">
        <f t="shared" ref="Q383:R387" si="18">O383*100/1000</f>
        <v>1.25</v>
      </c>
      <c r="R383" s="210">
        <f t="shared" si="18"/>
        <v>1</v>
      </c>
    </row>
    <row r="384" spans="1:18" s="197" customFormat="1" x14ac:dyDescent="0.25">
      <c r="A384" s="327" t="s">
        <v>953</v>
      </c>
      <c r="B384" s="327"/>
      <c r="C384" s="327"/>
      <c r="D384" s="327"/>
      <c r="E384" s="327"/>
      <c r="F384" s="209">
        <v>12</v>
      </c>
      <c r="G384" s="209">
        <v>10</v>
      </c>
      <c r="H384" s="210"/>
      <c r="I384" s="210">
        <f t="shared" si="17"/>
        <v>1</v>
      </c>
      <c r="J384" s="327" t="s">
        <v>953</v>
      </c>
      <c r="K384" s="327"/>
      <c r="L384" s="327"/>
      <c r="M384" s="327"/>
      <c r="N384" s="327"/>
      <c r="O384" s="209">
        <v>12</v>
      </c>
      <c r="P384" s="209">
        <v>10</v>
      </c>
      <c r="Q384" s="210"/>
      <c r="R384" s="210">
        <f t="shared" si="18"/>
        <v>1</v>
      </c>
    </row>
    <row r="385" spans="1:18" s="197" customFormat="1" x14ac:dyDescent="0.25">
      <c r="A385" s="327" t="s">
        <v>822</v>
      </c>
      <c r="B385" s="327"/>
      <c r="C385" s="327"/>
      <c r="D385" s="327"/>
      <c r="E385" s="327"/>
      <c r="F385" s="209">
        <v>2.5</v>
      </c>
      <c r="G385" s="209">
        <v>2.5</v>
      </c>
      <c r="H385" s="210">
        <f t="shared" si="17"/>
        <v>0.25</v>
      </c>
      <c r="I385" s="210">
        <f t="shared" si="17"/>
        <v>0.25</v>
      </c>
      <c r="J385" s="327" t="s">
        <v>822</v>
      </c>
      <c r="K385" s="327"/>
      <c r="L385" s="327"/>
      <c r="M385" s="327"/>
      <c r="N385" s="327"/>
      <c r="O385" s="209">
        <v>2.5</v>
      </c>
      <c r="P385" s="209">
        <v>2.5</v>
      </c>
      <c r="Q385" s="210">
        <f t="shared" ref="Q385" si="19">O385*100/1000</f>
        <v>0.25</v>
      </c>
      <c r="R385" s="210">
        <f t="shared" si="18"/>
        <v>0.25</v>
      </c>
    </row>
    <row r="386" spans="1:18" s="197" customFormat="1" x14ac:dyDescent="0.25">
      <c r="A386" s="327" t="s">
        <v>954</v>
      </c>
      <c r="B386" s="327"/>
      <c r="C386" s="327"/>
      <c r="D386" s="327"/>
      <c r="E386" s="327"/>
      <c r="F386" s="211">
        <v>5</v>
      </c>
      <c r="G386" s="211">
        <v>5</v>
      </c>
      <c r="H386" s="210"/>
      <c r="I386" s="210">
        <f t="shared" si="17"/>
        <v>0.5</v>
      </c>
      <c r="J386" s="327" t="s">
        <v>954</v>
      </c>
      <c r="K386" s="327"/>
      <c r="L386" s="327"/>
      <c r="M386" s="327"/>
      <c r="N386" s="327"/>
      <c r="O386" s="211">
        <v>5</v>
      </c>
      <c r="P386" s="211">
        <v>5</v>
      </c>
      <c r="Q386" s="210"/>
      <c r="R386" s="210">
        <f t="shared" si="18"/>
        <v>0.5</v>
      </c>
    </row>
    <row r="387" spans="1:18" s="197" customFormat="1" x14ac:dyDescent="0.25">
      <c r="A387" s="330" t="s">
        <v>993</v>
      </c>
      <c r="B387" s="330"/>
      <c r="C387" s="330"/>
      <c r="D387" s="330"/>
      <c r="E387" s="330"/>
      <c r="F387" s="211"/>
      <c r="G387" s="212">
        <v>250</v>
      </c>
      <c r="H387" s="211"/>
      <c r="I387" s="210">
        <f t="shared" si="17"/>
        <v>25</v>
      </c>
      <c r="J387" s="330" t="s">
        <v>993</v>
      </c>
      <c r="K387" s="330"/>
      <c r="L387" s="330"/>
      <c r="M387" s="330"/>
      <c r="N387" s="330"/>
      <c r="O387" s="211"/>
      <c r="P387" s="212">
        <v>250</v>
      </c>
      <c r="Q387" s="211"/>
      <c r="R387" s="210">
        <f t="shared" si="18"/>
        <v>25</v>
      </c>
    </row>
    <row r="388" spans="1:18" s="197" customFormat="1" x14ac:dyDescent="0.25">
      <c r="A388" s="213"/>
      <c r="B388" s="213"/>
      <c r="C388" s="213"/>
      <c r="D388" s="213"/>
      <c r="E388" s="213"/>
      <c r="F388" s="214"/>
      <c r="G388" s="215"/>
      <c r="H388" s="214"/>
      <c r="I388" s="214"/>
      <c r="J388" s="213"/>
      <c r="K388" s="213"/>
      <c r="L388" s="213"/>
      <c r="M388" s="213"/>
      <c r="N388" s="213"/>
      <c r="O388" s="214"/>
      <c r="P388" s="215"/>
      <c r="Q388" s="214"/>
      <c r="R388" s="214"/>
    </row>
    <row r="389" spans="1:18" s="197" customFormat="1" x14ac:dyDescent="0.25">
      <c r="A389" s="475"/>
      <c r="B389" s="475"/>
      <c r="C389" s="475"/>
      <c r="D389" s="475"/>
      <c r="E389" s="475"/>
      <c r="F389" s="475"/>
      <c r="G389" s="475"/>
      <c r="H389" s="475"/>
      <c r="I389" s="475"/>
      <c r="J389" s="475"/>
      <c r="K389" s="475"/>
      <c r="L389" s="475"/>
      <c r="M389" s="475"/>
      <c r="N389" s="475"/>
      <c r="O389" s="475"/>
      <c r="P389" s="475"/>
      <c r="Q389" s="475"/>
      <c r="R389" s="475"/>
    </row>
    <row r="390" spans="1:18" s="197" customFormat="1" x14ac:dyDescent="0.25">
      <c r="A390" s="331" t="s">
        <v>960</v>
      </c>
      <c r="B390" s="331"/>
      <c r="C390" s="331"/>
      <c r="D390" s="331"/>
      <c r="E390" s="331"/>
      <c r="F390" s="331"/>
      <c r="G390" s="331"/>
      <c r="H390" s="331"/>
      <c r="I390" s="331"/>
      <c r="J390" s="331" t="s">
        <v>960</v>
      </c>
      <c r="K390" s="331"/>
      <c r="L390" s="331"/>
      <c r="M390" s="331"/>
      <c r="N390" s="331"/>
      <c r="O390" s="331"/>
      <c r="P390" s="331"/>
      <c r="Q390" s="331"/>
      <c r="R390" s="331"/>
    </row>
    <row r="391" spans="1:18" s="197" customFormat="1" x14ac:dyDescent="0.25">
      <c r="A391" s="332" t="s">
        <v>961</v>
      </c>
      <c r="B391" s="333"/>
      <c r="C391" s="211">
        <v>1.4</v>
      </c>
      <c r="D391" s="216"/>
      <c r="E391" s="216"/>
      <c r="F391" s="211" t="s">
        <v>962</v>
      </c>
      <c r="G391" s="211">
        <v>1.6</v>
      </c>
      <c r="H391" s="217"/>
      <c r="I391" s="217"/>
      <c r="J391" s="332" t="s">
        <v>961</v>
      </c>
      <c r="K391" s="333"/>
      <c r="L391" s="211">
        <v>1.4</v>
      </c>
      <c r="M391" s="216"/>
      <c r="N391" s="216"/>
      <c r="O391" s="211" t="s">
        <v>962</v>
      </c>
      <c r="P391" s="211">
        <v>1.6</v>
      </c>
      <c r="Q391" s="217"/>
      <c r="R391" s="217"/>
    </row>
    <row r="392" spans="1:18" s="197" customFormat="1" x14ac:dyDescent="0.25">
      <c r="A392" s="332" t="s">
        <v>963</v>
      </c>
      <c r="B392" s="333"/>
      <c r="C392" s="211">
        <v>0.2</v>
      </c>
      <c r="D392" s="216"/>
      <c r="E392" s="216"/>
      <c r="F392" s="211" t="s">
        <v>964</v>
      </c>
      <c r="G392" s="211">
        <v>10</v>
      </c>
      <c r="H392" s="218"/>
      <c r="I392" s="218"/>
      <c r="J392" s="332" t="s">
        <v>963</v>
      </c>
      <c r="K392" s="333"/>
      <c r="L392" s="211">
        <v>0.2</v>
      </c>
      <c r="M392" s="216"/>
      <c r="N392" s="216"/>
      <c r="O392" s="211" t="s">
        <v>964</v>
      </c>
      <c r="P392" s="211">
        <v>10</v>
      </c>
      <c r="Q392" s="218"/>
      <c r="R392" s="218"/>
    </row>
    <row r="393" spans="1:18" s="197" customFormat="1" x14ac:dyDescent="0.25">
      <c r="A393" s="332" t="s">
        <v>965</v>
      </c>
      <c r="B393" s="333"/>
      <c r="C393" s="211">
        <v>14.8</v>
      </c>
      <c r="D393" s="216"/>
      <c r="E393" s="216"/>
      <c r="F393" s="211" t="s">
        <v>966</v>
      </c>
      <c r="G393" s="211">
        <v>0.2</v>
      </c>
      <c r="H393" s="218"/>
      <c r="I393" s="218"/>
      <c r="J393" s="332" t="s">
        <v>965</v>
      </c>
      <c r="K393" s="333"/>
      <c r="L393" s="211">
        <v>14.8</v>
      </c>
      <c r="M393" s="216"/>
      <c r="N393" s="216"/>
      <c r="O393" s="211" t="s">
        <v>966</v>
      </c>
      <c r="P393" s="211">
        <v>0.2</v>
      </c>
      <c r="Q393" s="218"/>
      <c r="R393" s="218"/>
    </row>
    <row r="394" spans="1:18" s="197" customFormat="1" x14ac:dyDescent="0.25">
      <c r="A394" s="332" t="s">
        <v>967</v>
      </c>
      <c r="B394" s="333"/>
      <c r="C394" s="211">
        <v>66.599999999999994</v>
      </c>
      <c r="D394" s="216"/>
      <c r="E394" s="216"/>
      <c r="F394" s="211" t="s">
        <v>968</v>
      </c>
      <c r="G394" s="211">
        <v>0</v>
      </c>
      <c r="H394" s="216"/>
      <c r="I394" s="216"/>
      <c r="J394" s="332" t="s">
        <v>967</v>
      </c>
      <c r="K394" s="333"/>
      <c r="L394" s="211">
        <v>66.599999999999994</v>
      </c>
      <c r="M394" s="216"/>
      <c r="N394" s="216"/>
      <c r="O394" s="211" t="s">
        <v>968</v>
      </c>
      <c r="P394" s="211">
        <v>0</v>
      </c>
      <c r="Q394" s="216"/>
      <c r="R394" s="216"/>
    </row>
    <row r="395" spans="1:18" s="197" customFormat="1" x14ac:dyDescent="0.25">
      <c r="A395" s="311"/>
      <c r="B395" s="311"/>
      <c r="C395" s="311"/>
      <c r="D395" s="311"/>
      <c r="E395" s="311"/>
      <c r="F395" s="311"/>
      <c r="G395" s="311"/>
      <c r="H395" s="311"/>
      <c r="I395" s="311"/>
      <c r="J395" s="311"/>
      <c r="K395" s="311"/>
      <c r="L395" s="311"/>
      <c r="M395" s="311"/>
      <c r="N395" s="311"/>
      <c r="O395" s="311"/>
      <c r="P395" s="311"/>
      <c r="Q395" s="311"/>
      <c r="R395" s="311"/>
    </row>
    <row r="396" spans="1:18" s="197" customFormat="1" x14ac:dyDescent="0.25">
      <c r="A396" s="472" t="s">
        <v>994</v>
      </c>
      <c r="B396" s="472"/>
      <c r="C396" s="472"/>
      <c r="D396" s="472"/>
      <c r="E396" s="472"/>
      <c r="F396" s="472"/>
      <c r="G396" s="472"/>
      <c r="H396" s="472"/>
      <c r="I396" s="472"/>
      <c r="J396" s="472" t="s">
        <v>994</v>
      </c>
      <c r="K396" s="472"/>
      <c r="L396" s="472"/>
      <c r="M396" s="472"/>
      <c r="N396" s="472"/>
      <c r="O396" s="472"/>
      <c r="P396" s="472"/>
      <c r="Q396" s="472"/>
      <c r="R396" s="472"/>
    </row>
    <row r="397" spans="1:18" s="197" customFormat="1" x14ac:dyDescent="0.25">
      <c r="A397" s="473"/>
      <c r="B397" s="473"/>
      <c r="C397" s="473"/>
      <c r="D397" s="473"/>
      <c r="E397" s="473"/>
      <c r="F397" s="473"/>
      <c r="G397" s="473"/>
      <c r="H397" s="473"/>
      <c r="I397" s="473"/>
      <c r="J397" s="473"/>
      <c r="K397" s="473"/>
      <c r="L397" s="473"/>
      <c r="M397" s="473"/>
      <c r="N397" s="473"/>
      <c r="O397" s="473"/>
      <c r="P397" s="473"/>
      <c r="Q397" s="473"/>
      <c r="R397" s="473"/>
    </row>
    <row r="398" spans="1:18" s="197" customFormat="1" x14ac:dyDescent="0.25">
      <c r="A398" s="473"/>
      <c r="B398" s="473"/>
      <c r="C398" s="473"/>
      <c r="D398" s="473"/>
      <c r="E398" s="473"/>
      <c r="F398" s="473"/>
      <c r="G398" s="473"/>
      <c r="H398" s="473"/>
      <c r="I398" s="473"/>
      <c r="J398" s="473"/>
      <c r="K398" s="473"/>
      <c r="L398" s="473"/>
      <c r="M398" s="473"/>
      <c r="N398" s="473"/>
      <c r="O398" s="473"/>
      <c r="P398" s="473"/>
      <c r="Q398" s="473"/>
      <c r="R398" s="473"/>
    </row>
    <row r="399" spans="1:18" s="197" customFormat="1" x14ac:dyDescent="0.25">
      <c r="A399" s="473"/>
      <c r="B399" s="473"/>
      <c r="C399" s="473"/>
      <c r="D399" s="473"/>
      <c r="E399" s="473"/>
      <c r="F399" s="473"/>
      <c r="G399" s="473"/>
      <c r="H399" s="473"/>
      <c r="I399" s="473"/>
      <c r="J399" s="473"/>
      <c r="K399" s="473"/>
      <c r="L399" s="473"/>
      <c r="M399" s="473"/>
      <c r="N399" s="473"/>
      <c r="O399" s="473"/>
      <c r="P399" s="473"/>
      <c r="Q399" s="473"/>
      <c r="R399" s="473"/>
    </row>
    <row r="400" spans="1:18" s="197" customFormat="1" x14ac:dyDescent="0.25">
      <c r="A400" s="473"/>
      <c r="B400" s="473"/>
      <c r="C400" s="473"/>
      <c r="D400" s="473"/>
      <c r="E400" s="473"/>
      <c r="F400" s="473"/>
      <c r="G400" s="473"/>
      <c r="H400" s="473"/>
      <c r="I400" s="473"/>
      <c r="J400" s="473"/>
      <c r="K400" s="473"/>
      <c r="L400" s="473"/>
      <c r="M400" s="473"/>
      <c r="N400" s="473"/>
      <c r="O400" s="473"/>
      <c r="P400" s="473"/>
      <c r="Q400" s="473"/>
      <c r="R400" s="473"/>
    </row>
    <row r="401" spans="1:18" s="197" customFormat="1" x14ac:dyDescent="0.25">
      <c r="A401" s="473"/>
      <c r="B401" s="473"/>
      <c r="C401" s="473"/>
      <c r="D401" s="473"/>
      <c r="E401" s="473"/>
      <c r="F401" s="473"/>
      <c r="G401" s="473"/>
      <c r="H401" s="473"/>
      <c r="I401" s="473"/>
      <c r="J401" s="473"/>
      <c r="K401" s="473"/>
      <c r="L401" s="473"/>
      <c r="M401" s="473"/>
      <c r="N401" s="473"/>
      <c r="O401" s="473"/>
      <c r="P401" s="473"/>
      <c r="Q401" s="473"/>
      <c r="R401" s="473"/>
    </row>
    <row r="402" spans="1:18" s="197" customFormat="1" x14ac:dyDescent="0.25">
      <c r="A402" s="474"/>
      <c r="B402" s="474"/>
      <c r="C402" s="474"/>
      <c r="D402" s="474"/>
      <c r="E402" s="474"/>
      <c r="F402" s="474"/>
      <c r="G402" s="474"/>
      <c r="H402" s="474"/>
      <c r="I402" s="474"/>
      <c r="J402" s="474"/>
      <c r="K402" s="474"/>
      <c r="L402" s="474"/>
      <c r="M402" s="474"/>
      <c r="N402" s="474"/>
      <c r="O402" s="474"/>
      <c r="P402" s="474"/>
      <c r="Q402" s="474"/>
      <c r="R402" s="474"/>
    </row>
    <row r="403" spans="1:18" s="197" customFormat="1" x14ac:dyDescent="0.25">
      <c r="A403" s="474"/>
      <c r="B403" s="474"/>
      <c r="C403" s="474"/>
      <c r="D403" s="474"/>
      <c r="E403" s="474"/>
      <c r="F403" s="474"/>
      <c r="G403" s="474"/>
      <c r="H403" s="474"/>
      <c r="I403" s="474"/>
      <c r="J403" s="474"/>
      <c r="K403" s="474"/>
      <c r="L403" s="474"/>
      <c r="M403" s="474"/>
      <c r="N403" s="474"/>
      <c r="O403" s="474"/>
      <c r="P403" s="474"/>
      <c r="Q403" s="474"/>
      <c r="R403" s="474"/>
    </row>
    <row r="404" spans="1:18" s="197" customFormat="1" x14ac:dyDescent="0.25">
      <c r="A404" s="474"/>
      <c r="B404" s="474"/>
      <c r="C404" s="474"/>
      <c r="D404" s="474"/>
      <c r="E404" s="474"/>
      <c r="F404" s="474"/>
      <c r="G404" s="474"/>
      <c r="H404" s="474"/>
      <c r="I404" s="474"/>
      <c r="J404" s="474"/>
      <c r="K404" s="474"/>
      <c r="L404" s="474"/>
      <c r="M404" s="474"/>
      <c r="N404" s="474"/>
      <c r="O404" s="474"/>
      <c r="P404" s="474"/>
      <c r="Q404" s="474"/>
      <c r="R404" s="474"/>
    </row>
    <row r="405" spans="1:18" x14ac:dyDescent="0.25">
      <c r="C405" s="355" t="s">
        <v>111</v>
      </c>
      <c r="D405" s="355"/>
      <c r="E405" s="355"/>
      <c r="F405" s="355"/>
      <c r="G405" s="355"/>
      <c r="L405" s="355" t="s">
        <v>119</v>
      </c>
      <c r="M405" s="355"/>
      <c r="N405" s="355"/>
      <c r="O405" s="355"/>
      <c r="P405" s="355"/>
    </row>
    <row r="407" spans="1:18" x14ac:dyDescent="0.25">
      <c r="A407" s="355" t="s">
        <v>112</v>
      </c>
      <c r="B407" s="355"/>
      <c r="C407" s="355"/>
      <c r="D407" s="355"/>
      <c r="E407" s="355"/>
      <c r="F407" s="355"/>
      <c r="G407" s="355"/>
      <c r="H407" s="355"/>
      <c r="I407" s="355"/>
      <c r="J407" s="355" t="s">
        <v>112</v>
      </c>
      <c r="K407" s="355"/>
      <c r="L407" s="355"/>
      <c r="M407" s="355"/>
      <c r="N407" s="355"/>
      <c r="O407" s="355"/>
      <c r="P407" s="355"/>
      <c r="Q407" s="355"/>
      <c r="R407" s="355"/>
    </row>
    <row r="408" spans="1:18" x14ac:dyDescent="0.25">
      <c r="A408" s="355" t="s">
        <v>113</v>
      </c>
      <c r="B408" s="355"/>
      <c r="C408" s="355"/>
      <c r="D408" s="355"/>
      <c r="E408" s="355"/>
      <c r="F408" s="355"/>
      <c r="G408" s="355"/>
      <c r="H408" s="355"/>
      <c r="I408" s="355"/>
      <c r="J408" s="355" t="s">
        <v>113</v>
      </c>
      <c r="K408" s="355"/>
      <c r="L408" s="355"/>
      <c r="M408" s="355"/>
      <c r="N408" s="355"/>
      <c r="O408" s="355"/>
      <c r="P408" s="355"/>
      <c r="Q408" s="355"/>
      <c r="R408" s="355"/>
    </row>
    <row r="409" spans="1:18" x14ac:dyDescent="0.25">
      <c r="A409" s="337" t="s">
        <v>939</v>
      </c>
      <c r="B409" s="337"/>
      <c r="C409" s="337"/>
      <c r="D409" s="337"/>
      <c r="E409" s="337"/>
      <c r="F409" s="337"/>
      <c r="G409" s="337"/>
      <c r="H409" s="337"/>
      <c r="I409" s="337"/>
      <c r="J409" s="337" t="s">
        <v>939</v>
      </c>
      <c r="K409" s="337"/>
      <c r="L409" s="337"/>
      <c r="M409" s="337"/>
      <c r="N409" s="337"/>
      <c r="O409" s="337"/>
      <c r="P409" s="337"/>
      <c r="Q409" s="337"/>
      <c r="R409" s="337"/>
    </row>
    <row r="410" spans="1:18" x14ac:dyDescent="0.25">
      <c r="A410" s="345" t="s">
        <v>940</v>
      </c>
      <c r="B410" s="346"/>
      <c r="C410" s="346"/>
      <c r="D410" s="346"/>
      <c r="E410" s="347"/>
      <c r="F410" s="343" t="s">
        <v>941</v>
      </c>
      <c r="G410" s="356"/>
      <c r="H410" s="356"/>
      <c r="I410" s="344"/>
      <c r="J410" s="345" t="s">
        <v>940</v>
      </c>
      <c r="K410" s="346"/>
      <c r="L410" s="346"/>
      <c r="M410" s="346"/>
      <c r="N410" s="347"/>
      <c r="O410" s="310" t="s">
        <v>941</v>
      </c>
      <c r="P410" s="366"/>
      <c r="Q410" s="366"/>
      <c r="R410" s="308"/>
    </row>
    <row r="411" spans="1:18" x14ac:dyDescent="0.25">
      <c r="A411" s="348"/>
      <c r="B411" s="349"/>
      <c r="C411" s="349"/>
      <c r="D411" s="349"/>
      <c r="E411" s="350"/>
      <c r="F411" s="363" t="s">
        <v>942</v>
      </c>
      <c r="G411" s="364"/>
      <c r="H411" s="343" t="s">
        <v>943</v>
      </c>
      <c r="I411" s="344"/>
      <c r="J411" s="348"/>
      <c r="K411" s="349"/>
      <c r="L411" s="349"/>
      <c r="M411" s="349"/>
      <c r="N411" s="350"/>
      <c r="O411" s="361" t="s">
        <v>942</v>
      </c>
      <c r="P411" s="362"/>
      <c r="Q411" s="310" t="s">
        <v>943</v>
      </c>
      <c r="R411" s="308"/>
    </row>
    <row r="412" spans="1:18" x14ac:dyDescent="0.25">
      <c r="A412" s="351"/>
      <c r="B412" s="352"/>
      <c r="C412" s="352"/>
      <c r="D412" s="352"/>
      <c r="E412" s="353"/>
      <c r="F412" s="103" t="s">
        <v>944</v>
      </c>
      <c r="G412" s="103" t="s">
        <v>945</v>
      </c>
      <c r="H412" s="103" t="s">
        <v>946</v>
      </c>
      <c r="I412" s="103" t="s">
        <v>473</v>
      </c>
      <c r="J412" s="351"/>
      <c r="K412" s="352"/>
      <c r="L412" s="352"/>
      <c r="M412" s="352"/>
      <c r="N412" s="353"/>
      <c r="O412" s="40" t="s">
        <v>944</v>
      </c>
      <c r="P412" s="40" t="s">
        <v>945</v>
      </c>
      <c r="Q412" s="40" t="s">
        <v>946</v>
      </c>
      <c r="R412" s="40" t="s">
        <v>473</v>
      </c>
    </row>
    <row r="413" spans="1:18" x14ac:dyDescent="0.25">
      <c r="A413" s="334" t="s">
        <v>475</v>
      </c>
      <c r="B413" s="334"/>
      <c r="C413" s="334"/>
      <c r="D413" s="334"/>
      <c r="E413" s="334"/>
      <c r="F413" s="104">
        <v>175</v>
      </c>
      <c r="G413" s="104">
        <v>175</v>
      </c>
      <c r="H413" s="104">
        <v>17.5</v>
      </c>
      <c r="I413" s="104">
        <v>17.5</v>
      </c>
      <c r="J413" s="335" t="s">
        <v>475</v>
      </c>
      <c r="K413" s="341"/>
      <c r="L413" s="341"/>
      <c r="M413" s="341"/>
      <c r="N413" s="336"/>
      <c r="O413" s="2">
        <v>210</v>
      </c>
      <c r="P413" s="2">
        <v>210</v>
      </c>
      <c r="Q413" s="2">
        <v>17.5</v>
      </c>
      <c r="R413" s="2">
        <v>17.5</v>
      </c>
    </row>
    <row r="414" spans="1:18" x14ac:dyDescent="0.25">
      <c r="A414" s="334" t="s">
        <v>54</v>
      </c>
      <c r="B414" s="334"/>
      <c r="C414" s="334"/>
      <c r="D414" s="334"/>
      <c r="E414" s="334"/>
      <c r="F414" s="104">
        <v>55</v>
      </c>
      <c r="G414" s="104">
        <v>55</v>
      </c>
      <c r="H414" s="104">
        <v>5.5</v>
      </c>
      <c r="I414" s="104">
        <v>5.5</v>
      </c>
      <c r="J414" s="335" t="s">
        <v>54</v>
      </c>
      <c r="K414" s="341"/>
      <c r="L414" s="341"/>
      <c r="M414" s="341"/>
      <c r="N414" s="336"/>
      <c r="O414" s="2">
        <v>66</v>
      </c>
      <c r="P414" s="2">
        <v>66</v>
      </c>
      <c r="Q414" s="2">
        <v>5.5</v>
      </c>
      <c r="R414" s="2">
        <v>5.5</v>
      </c>
    </row>
    <row r="415" spans="1:18" x14ac:dyDescent="0.25">
      <c r="A415" s="334" t="s">
        <v>353</v>
      </c>
      <c r="B415" s="334"/>
      <c r="C415" s="334"/>
      <c r="D415" s="334"/>
      <c r="E415" s="334"/>
      <c r="F415" s="104">
        <v>2.5</v>
      </c>
      <c r="G415" s="104">
        <v>2.5</v>
      </c>
      <c r="H415" s="104">
        <v>0.25</v>
      </c>
      <c r="I415" s="104">
        <v>0.25</v>
      </c>
      <c r="J415" s="335" t="s">
        <v>353</v>
      </c>
      <c r="K415" s="341"/>
      <c r="L415" s="341"/>
      <c r="M415" s="341"/>
      <c r="N415" s="336"/>
      <c r="O415" s="2">
        <v>3</v>
      </c>
      <c r="P415" s="2">
        <v>3</v>
      </c>
      <c r="Q415" s="2">
        <v>0.25</v>
      </c>
      <c r="R415" s="2">
        <v>0.25</v>
      </c>
    </row>
    <row r="416" spans="1:18" x14ac:dyDescent="0.25">
      <c r="A416" s="334" t="s">
        <v>957</v>
      </c>
      <c r="B416" s="334"/>
      <c r="C416" s="334"/>
      <c r="D416" s="334"/>
      <c r="E416" s="334"/>
      <c r="F416" s="104">
        <v>2.5</v>
      </c>
      <c r="G416" s="104">
        <v>2.5</v>
      </c>
      <c r="H416" s="104">
        <v>0.25</v>
      </c>
      <c r="I416" s="104">
        <v>0.25</v>
      </c>
      <c r="J416" s="335" t="s">
        <v>957</v>
      </c>
      <c r="K416" s="341"/>
      <c r="L416" s="341"/>
      <c r="M416" s="341"/>
      <c r="N416" s="336"/>
      <c r="O416" s="2">
        <v>3</v>
      </c>
      <c r="P416" s="2">
        <v>3</v>
      </c>
      <c r="Q416" s="2">
        <v>0.25</v>
      </c>
      <c r="R416" s="2">
        <v>0.25</v>
      </c>
    </row>
    <row r="417" spans="1:18" x14ac:dyDescent="0.25">
      <c r="A417" s="334" t="s">
        <v>72</v>
      </c>
      <c r="B417" s="334"/>
      <c r="C417" s="334"/>
      <c r="D417" s="334"/>
      <c r="E417" s="334"/>
      <c r="F417" s="104">
        <v>20</v>
      </c>
      <c r="G417" s="104">
        <v>20</v>
      </c>
      <c r="H417" s="104">
        <v>2</v>
      </c>
      <c r="I417" s="104">
        <v>2</v>
      </c>
      <c r="J417" s="335" t="s">
        <v>72</v>
      </c>
      <c r="K417" s="341"/>
      <c r="L417" s="341"/>
      <c r="M417" s="341"/>
      <c r="N417" s="336"/>
      <c r="O417" s="2">
        <v>24</v>
      </c>
      <c r="P417" s="2">
        <v>24</v>
      </c>
      <c r="Q417" s="2">
        <v>2</v>
      </c>
      <c r="R417" s="2">
        <v>2</v>
      </c>
    </row>
    <row r="418" spans="1:18" x14ac:dyDescent="0.25">
      <c r="A418" s="334" t="s">
        <v>114</v>
      </c>
      <c r="B418" s="334"/>
      <c r="C418" s="334"/>
      <c r="D418" s="334"/>
      <c r="E418" s="334"/>
      <c r="F418" s="104"/>
      <c r="G418" s="104">
        <v>250</v>
      </c>
      <c r="H418" s="104"/>
      <c r="I418" s="104">
        <v>25</v>
      </c>
      <c r="J418" s="335" t="s">
        <v>114</v>
      </c>
      <c r="K418" s="341"/>
      <c r="L418" s="341"/>
      <c r="M418" s="341"/>
      <c r="N418" s="336"/>
      <c r="O418" s="2"/>
      <c r="P418" s="2">
        <v>300</v>
      </c>
      <c r="Q418" s="2"/>
      <c r="R418" s="2">
        <v>25</v>
      </c>
    </row>
    <row r="419" spans="1:18" x14ac:dyDescent="0.25">
      <c r="A419" s="365"/>
      <c r="B419" s="365"/>
      <c r="C419" s="365"/>
      <c r="D419" s="365"/>
      <c r="E419" s="365"/>
      <c r="F419" s="108"/>
      <c r="G419" s="108"/>
      <c r="H419" s="108"/>
      <c r="I419" s="108"/>
      <c r="J419" s="370"/>
      <c r="K419" s="370"/>
      <c r="L419" s="370"/>
      <c r="M419" s="370"/>
      <c r="N419" s="370"/>
      <c r="O419" s="32"/>
      <c r="P419" s="32"/>
      <c r="Q419" s="32"/>
      <c r="R419" s="32"/>
    </row>
    <row r="420" spans="1:18" x14ac:dyDescent="0.25">
      <c r="A420" s="342" t="s">
        <v>960</v>
      </c>
      <c r="B420" s="342"/>
      <c r="C420" s="342"/>
      <c r="D420" s="342"/>
      <c r="E420" s="342"/>
      <c r="F420" s="342"/>
      <c r="G420" s="342"/>
      <c r="H420" s="342"/>
      <c r="I420" s="342"/>
      <c r="J420" s="342" t="s">
        <v>960</v>
      </c>
      <c r="K420" s="342"/>
      <c r="L420" s="342"/>
      <c r="M420" s="342"/>
      <c r="N420" s="342"/>
      <c r="O420" s="342"/>
      <c r="P420" s="342"/>
      <c r="Q420" s="342"/>
      <c r="R420" s="342"/>
    </row>
    <row r="421" spans="1:18" x14ac:dyDescent="0.25">
      <c r="A421" s="335" t="s">
        <v>961</v>
      </c>
      <c r="B421" s="336"/>
      <c r="C421" s="2">
        <v>6.98</v>
      </c>
      <c r="D421" s="32"/>
      <c r="E421" s="32"/>
      <c r="F421" s="104" t="s">
        <v>962</v>
      </c>
      <c r="G421" s="104">
        <v>118</v>
      </c>
      <c r="H421" s="108"/>
      <c r="I421" s="108"/>
      <c r="J421" s="335" t="s">
        <v>961</v>
      </c>
      <c r="K421" s="336"/>
      <c r="L421" s="2">
        <v>8.3800000000000008</v>
      </c>
      <c r="M421" s="32"/>
      <c r="N421" s="32"/>
      <c r="O421" s="2" t="s">
        <v>962</v>
      </c>
      <c r="P421" s="2">
        <v>141.6</v>
      </c>
      <c r="Q421" s="32"/>
      <c r="R421" s="32"/>
    </row>
    <row r="422" spans="1:18" x14ac:dyDescent="0.25">
      <c r="A422" s="335" t="s">
        <v>963</v>
      </c>
      <c r="B422" s="336"/>
      <c r="C422" s="2">
        <v>7.65</v>
      </c>
      <c r="D422" s="32"/>
      <c r="E422" s="32"/>
      <c r="F422" s="104" t="s">
        <v>964</v>
      </c>
      <c r="G422" s="104">
        <v>16</v>
      </c>
      <c r="H422" s="108"/>
      <c r="I422" s="108"/>
      <c r="J422" s="335" t="s">
        <v>963</v>
      </c>
      <c r="K422" s="336"/>
      <c r="L422" s="2">
        <v>9.18</v>
      </c>
      <c r="M422" s="32"/>
      <c r="N422" s="32"/>
      <c r="O422" s="2" t="s">
        <v>964</v>
      </c>
      <c r="P422" s="2">
        <v>19.2</v>
      </c>
      <c r="Q422" s="32"/>
      <c r="R422" s="32"/>
    </row>
    <row r="423" spans="1:18" x14ac:dyDescent="0.25">
      <c r="A423" s="335" t="s">
        <v>965</v>
      </c>
      <c r="B423" s="336"/>
      <c r="C423" s="2">
        <v>24.66</v>
      </c>
      <c r="D423" s="32"/>
      <c r="E423" s="32"/>
      <c r="F423" s="104" t="s">
        <v>966</v>
      </c>
      <c r="G423" s="104">
        <v>0.4</v>
      </c>
      <c r="H423" s="108"/>
      <c r="I423" s="108"/>
      <c r="J423" s="335" t="s">
        <v>965</v>
      </c>
      <c r="K423" s="336"/>
      <c r="L423" s="2">
        <v>29.59</v>
      </c>
      <c r="M423" s="32"/>
      <c r="N423" s="32"/>
      <c r="O423" s="2" t="s">
        <v>966</v>
      </c>
      <c r="P423" s="2">
        <v>0.48</v>
      </c>
      <c r="Q423" s="32"/>
      <c r="R423" s="32"/>
    </row>
    <row r="424" spans="1:18" x14ac:dyDescent="0.25">
      <c r="A424" s="335" t="s">
        <v>967</v>
      </c>
      <c r="B424" s="336"/>
      <c r="C424" s="2">
        <v>195.1</v>
      </c>
      <c r="D424" s="32"/>
      <c r="E424" s="32"/>
      <c r="F424" s="104" t="s">
        <v>968</v>
      </c>
      <c r="G424" s="104">
        <v>0.6</v>
      </c>
      <c r="H424" s="108"/>
      <c r="I424" s="108"/>
      <c r="J424" s="335" t="s">
        <v>967</v>
      </c>
      <c r="K424" s="336"/>
      <c r="L424" s="2">
        <v>234.12</v>
      </c>
      <c r="M424" s="32"/>
      <c r="N424" s="32"/>
      <c r="O424" s="2" t="s">
        <v>968</v>
      </c>
      <c r="P424" s="2">
        <v>0.72</v>
      </c>
      <c r="Q424" s="32"/>
      <c r="R424" s="32"/>
    </row>
    <row r="425" spans="1:18" x14ac:dyDescent="0.25">
      <c r="A425" s="32"/>
      <c r="B425" s="32"/>
      <c r="C425" s="32"/>
      <c r="D425" s="32"/>
      <c r="E425" s="32"/>
      <c r="F425" s="108"/>
      <c r="G425" s="108"/>
      <c r="H425" s="108"/>
      <c r="I425" s="108"/>
      <c r="J425" s="32"/>
      <c r="K425" s="32"/>
      <c r="L425" s="32"/>
      <c r="M425" s="32"/>
      <c r="N425" s="32"/>
      <c r="O425" s="32"/>
      <c r="P425" s="32"/>
      <c r="Q425" s="32"/>
      <c r="R425" s="32"/>
    </row>
    <row r="426" spans="1:18" x14ac:dyDescent="0.25">
      <c r="A426" s="303" t="s">
        <v>115</v>
      </c>
      <c r="B426" s="303"/>
      <c r="C426" s="303"/>
      <c r="D426" s="303"/>
      <c r="E426" s="303"/>
      <c r="F426" s="303"/>
      <c r="G426" s="303"/>
      <c r="H426" s="303"/>
      <c r="I426" s="303"/>
      <c r="J426" s="303" t="s">
        <v>115</v>
      </c>
      <c r="K426" s="303"/>
      <c r="L426" s="303"/>
      <c r="M426" s="303"/>
      <c r="N426" s="303"/>
      <c r="O426" s="303"/>
      <c r="P426" s="303"/>
      <c r="Q426" s="303"/>
      <c r="R426" s="303"/>
    </row>
    <row r="427" spans="1:18" x14ac:dyDescent="0.25">
      <c r="A427" s="365" t="s">
        <v>116</v>
      </c>
      <c r="B427" s="365"/>
      <c r="C427" s="365"/>
      <c r="D427" s="365"/>
      <c r="E427" s="365"/>
      <c r="F427" s="365"/>
      <c r="G427" s="365"/>
      <c r="H427" s="365"/>
      <c r="I427" s="365"/>
      <c r="J427" s="365" t="s">
        <v>116</v>
      </c>
      <c r="K427" s="365"/>
      <c r="L427" s="365"/>
      <c r="M427" s="365"/>
      <c r="N427" s="365"/>
      <c r="O427" s="365"/>
      <c r="P427" s="365"/>
      <c r="Q427" s="365"/>
      <c r="R427" s="365"/>
    </row>
    <row r="428" spans="1:18" x14ac:dyDescent="0.25">
      <c r="A428" s="365" t="s">
        <v>117</v>
      </c>
      <c r="B428" s="365"/>
      <c r="C428" s="365"/>
      <c r="D428" s="365"/>
      <c r="E428" s="365"/>
      <c r="F428" s="365"/>
      <c r="G428" s="365"/>
      <c r="H428" s="365"/>
      <c r="I428" s="365"/>
      <c r="J428" s="365" t="s">
        <v>117</v>
      </c>
      <c r="K428" s="365"/>
      <c r="L428" s="365"/>
      <c r="M428" s="365"/>
      <c r="N428" s="365"/>
      <c r="O428" s="365"/>
      <c r="P428" s="365"/>
      <c r="Q428" s="365"/>
      <c r="R428" s="365"/>
    </row>
    <row r="429" spans="1:18" x14ac:dyDescent="0.25">
      <c r="A429" s="365" t="s">
        <v>118</v>
      </c>
      <c r="B429" s="365"/>
      <c r="C429" s="365"/>
      <c r="D429" s="365"/>
      <c r="E429" s="365"/>
      <c r="F429" s="365"/>
      <c r="G429" s="365"/>
      <c r="H429" s="365"/>
      <c r="I429" s="365"/>
      <c r="J429" s="365" t="s">
        <v>118</v>
      </c>
      <c r="K429" s="365"/>
      <c r="L429" s="365"/>
      <c r="M429" s="365"/>
      <c r="N429" s="365"/>
      <c r="O429" s="365"/>
      <c r="P429" s="365"/>
      <c r="Q429" s="365"/>
      <c r="R429" s="365"/>
    </row>
    <row r="430" spans="1:18" x14ac:dyDescent="0.25">
      <c r="A430" s="342" t="s">
        <v>45</v>
      </c>
      <c r="B430" s="342"/>
      <c r="C430" s="342"/>
      <c r="D430" s="342"/>
      <c r="E430" s="342"/>
      <c r="F430" s="342"/>
      <c r="G430" s="342"/>
      <c r="H430" s="342"/>
      <c r="I430" s="342"/>
      <c r="J430" s="342" t="s">
        <v>45</v>
      </c>
      <c r="K430" s="342"/>
      <c r="L430" s="342"/>
      <c r="M430" s="342"/>
      <c r="N430" s="342"/>
      <c r="O430" s="342"/>
      <c r="P430" s="342"/>
      <c r="Q430" s="342"/>
      <c r="R430" s="342"/>
    </row>
    <row r="431" spans="1:18" x14ac:dyDescent="0.25">
      <c r="A431" s="342"/>
      <c r="B431" s="342"/>
      <c r="C431" s="342"/>
      <c r="D431" s="342"/>
      <c r="E431" s="342"/>
      <c r="F431" s="342"/>
      <c r="G431" s="342"/>
      <c r="H431" s="342"/>
      <c r="I431" s="342"/>
      <c r="J431" s="342"/>
      <c r="K431" s="342"/>
      <c r="L431" s="342"/>
      <c r="M431" s="342"/>
      <c r="N431" s="342"/>
      <c r="O431" s="342"/>
      <c r="P431" s="342"/>
      <c r="Q431" s="342"/>
      <c r="R431" s="342"/>
    </row>
    <row r="432" spans="1:18" x14ac:dyDescent="0.25">
      <c r="A432" s="25"/>
      <c r="B432" s="25"/>
      <c r="C432" s="25"/>
      <c r="D432" s="25"/>
      <c r="E432" s="25"/>
      <c r="F432" s="109"/>
      <c r="G432" s="109"/>
      <c r="H432" s="109"/>
      <c r="I432" s="109"/>
      <c r="J432" s="25"/>
      <c r="K432" s="25"/>
      <c r="L432" s="25"/>
      <c r="M432" s="25"/>
      <c r="N432" s="25"/>
      <c r="O432" s="25"/>
      <c r="P432" s="25"/>
      <c r="Q432" s="25"/>
      <c r="R432" s="25"/>
    </row>
    <row r="433" spans="1:18" x14ac:dyDescent="0.25">
      <c r="A433" s="355"/>
      <c r="B433" s="355"/>
      <c r="C433" s="355"/>
      <c r="D433" s="355"/>
      <c r="E433" s="355"/>
      <c r="F433" s="355"/>
      <c r="G433" s="355"/>
      <c r="H433" s="355"/>
      <c r="I433" s="355"/>
    </row>
    <row r="435" spans="1:18" x14ac:dyDescent="0.25">
      <c r="C435" s="355" t="s">
        <v>366</v>
      </c>
      <c r="D435" s="355"/>
      <c r="E435" s="355"/>
      <c r="F435" s="355"/>
      <c r="G435" s="355"/>
      <c r="L435" s="355" t="s">
        <v>367</v>
      </c>
      <c r="M435" s="355"/>
      <c r="N435" s="355"/>
      <c r="O435" s="355"/>
      <c r="P435" s="355"/>
    </row>
    <row r="437" spans="1:18" x14ac:dyDescent="0.25">
      <c r="A437" s="355" t="s">
        <v>368</v>
      </c>
      <c r="B437" s="355"/>
      <c r="C437" s="355"/>
      <c r="D437" s="355"/>
      <c r="E437" s="355"/>
      <c r="F437" s="355"/>
      <c r="G437" s="355"/>
      <c r="H437" s="355"/>
      <c r="I437" s="355"/>
      <c r="J437" s="355" t="s">
        <v>368</v>
      </c>
      <c r="K437" s="355"/>
      <c r="L437" s="355"/>
      <c r="M437" s="355"/>
      <c r="N437" s="355"/>
      <c r="O437" s="355"/>
      <c r="P437" s="355"/>
      <c r="Q437" s="355"/>
      <c r="R437" s="355"/>
    </row>
    <row r="438" spans="1:18" x14ac:dyDescent="0.25">
      <c r="A438" s="355" t="s">
        <v>369</v>
      </c>
      <c r="B438" s="355"/>
      <c r="C438" s="355"/>
      <c r="D438" s="355"/>
      <c r="E438" s="355"/>
      <c r="F438" s="355"/>
      <c r="G438" s="355"/>
      <c r="H438" s="355"/>
      <c r="I438" s="355"/>
      <c r="J438" s="355" t="s">
        <v>369</v>
      </c>
      <c r="K438" s="355"/>
      <c r="L438" s="355"/>
      <c r="M438" s="355"/>
      <c r="N438" s="355"/>
      <c r="O438" s="355"/>
      <c r="P438" s="355"/>
      <c r="Q438" s="355"/>
      <c r="R438" s="355"/>
    </row>
    <row r="439" spans="1:18" x14ac:dyDescent="0.25">
      <c r="A439" s="337" t="s">
        <v>939</v>
      </c>
      <c r="B439" s="337"/>
      <c r="C439" s="337"/>
      <c r="D439" s="337"/>
      <c r="E439" s="337"/>
      <c r="F439" s="337"/>
      <c r="G439" s="337"/>
      <c r="H439" s="337"/>
      <c r="I439" s="337"/>
      <c r="J439" s="337" t="s">
        <v>939</v>
      </c>
      <c r="K439" s="337"/>
      <c r="L439" s="337"/>
      <c r="M439" s="337"/>
      <c r="N439" s="337"/>
      <c r="O439" s="337"/>
      <c r="P439" s="337"/>
      <c r="Q439" s="337"/>
      <c r="R439" s="337"/>
    </row>
    <row r="440" spans="1:18" x14ac:dyDescent="0.25">
      <c r="A440" s="345" t="s">
        <v>940</v>
      </c>
      <c r="B440" s="346"/>
      <c r="C440" s="346"/>
      <c r="D440" s="346"/>
      <c r="E440" s="347"/>
      <c r="F440" s="343" t="s">
        <v>941</v>
      </c>
      <c r="G440" s="356"/>
      <c r="H440" s="356"/>
      <c r="I440" s="344"/>
      <c r="J440" s="345" t="s">
        <v>940</v>
      </c>
      <c r="K440" s="346"/>
      <c r="L440" s="346"/>
      <c r="M440" s="346"/>
      <c r="N440" s="347"/>
      <c r="O440" s="310" t="s">
        <v>941</v>
      </c>
      <c r="P440" s="366"/>
      <c r="Q440" s="366"/>
      <c r="R440" s="308"/>
    </row>
    <row r="441" spans="1:18" x14ac:dyDescent="0.25">
      <c r="A441" s="348"/>
      <c r="B441" s="349"/>
      <c r="C441" s="349"/>
      <c r="D441" s="349"/>
      <c r="E441" s="350"/>
      <c r="F441" s="363" t="s">
        <v>942</v>
      </c>
      <c r="G441" s="364"/>
      <c r="H441" s="363" t="s">
        <v>943</v>
      </c>
      <c r="I441" s="364"/>
      <c r="J441" s="348"/>
      <c r="K441" s="349"/>
      <c r="L441" s="349"/>
      <c r="M441" s="349"/>
      <c r="N441" s="350"/>
      <c r="O441" s="361" t="s">
        <v>942</v>
      </c>
      <c r="P441" s="362"/>
      <c r="Q441" s="361" t="s">
        <v>943</v>
      </c>
      <c r="R441" s="362"/>
    </row>
    <row r="442" spans="1:18" x14ac:dyDescent="0.25">
      <c r="A442" s="351"/>
      <c r="B442" s="352"/>
      <c r="C442" s="352"/>
      <c r="D442" s="352"/>
      <c r="E442" s="353"/>
      <c r="F442" s="103" t="s">
        <v>944</v>
      </c>
      <c r="G442" s="103" t="s">
        <v>945</v>
      </c>
      <c r="H442" s="103" t="s">
        <v>946</v>
      </c>
      <c r="I442" s="103" t="s">
        <v>947</v>
      </c>
      <c r="J442" s="351"/>
      <c r="K442" s="352"/>
      <c r="L442" s="352"/>
      <c r="M442" s="352"/>
      <c r="N442" s="353"/>
      <c r="O442" s="40" t="s">
        <v>944</v>
      </c>
      <c r="P442" s="40" t="s">
        <v>945</v>
      </c>
      <c r="Q442" s="40" t="s">
        <v>946</v>
      </c>
      <c r="R442" s="40" t="s">
        <v>947</v>
      </c>
    </row>
    <row r="443" spans="1:18" x14ac:dyDescent="0.25">
      <c r="A443" s="334" t="s">
        <v>370</v>
      </c>
      <c r="B443" s="334"/>
      <c r="C443" s="334"/>
      <c r="D443" s="334"/>
      <c r="E443" s="334"/>
      <c r="F443" s="104"/>
      <c r="G443" s="104"/>
      <c r="H443" s="114"/>
      <c r="I443" s="114"/>
      <c r="J443" s="335" t="s">
        <v>370</v>
      </c>
      <c r="K443" s="341"/>
      <c r="L443" s="341"/>
      <c r="M443" s="341"/>
      <c r="N443" s="336"/>
      <c r="O443" s="2"/>
      <c r="P443" s="2"/>
      <c r="Q443" s="47"/>
      <c r="R443" s="47"/>
    </row>
    <row r="444" spans="1:18" x14ac:dyDescent="0.25">
      <c r="A444" s="334" t="s">
        <v>371</v>
      </c>
      <c r="B444" s="334"/>
      <c r="C444" s="334"/>
      <c r="D444" s="334"/>
      <c r="E444" s="334"/>
      <c r="F444" s="104">
        <v>17.5</v>
      </c>
      <c r="G444" s="104">
        <v>17.5</v>
      </c>
      <c r="H444" s="114">
        <v>1.75</v>
      </c>
      <c r="I444" s="104">
        <v>1.75</v>
      </c>
      <c r="J444" s="335" t="s">
        <v>371</v>
      </c>
      <c r="K444" s="341"/>
      <c r="L444" s="341"/>
      <c r="M444" s="341"/>
      <c r="N444" s="336"/>
      <c r="O444" s="16">
        <v>21</v>
      </c>
      <c r="P444" s="16">
        <v>21</v>
      </c>
      <c r="Q444" s="47">
        <v>1.75</v>
      </c>
      <c r="R444" s="2">
        <v>1.75</v>
      </c>
    </row>
    <row r="445" spans="1:18" x14ac:dyDescent="0.25">
      <c r="A445" s="334" t="s">
        <v>372</v>
      </c>
      <c r="B445" s="334"/>
      <c r="C445" s="334"/>
      <c r="D445" s="334"/>
      <c r="E445" s="334"/>
      <c r="F445" s="104">
        <v>7.5</v>
      </c>
      <c r="G445" s="104">
        <v>7.5</v>
      </c>
      <c r="H445" s="114">
        <v>0.75</v>
      </c>
      <c r="I445" s="114">
        <v>0.75</v>
      </c>
      <c r="J445" s="335" t="s">
        <v>372</v>
      </c>
      <c r="K445" s="341"/>
      <c r="L445" s="341"/>
      <c r="M445" s="341"/>
      <c r="N445" s="336"/>
      <c r="O445" s="16">
        <v>9</v>
      </c>
      <c r="P445" s="16">
        <v>9</v>
      </c>
      <c r="Q445" s="47">
        <v>0.75</v>
      </c>
      <c r="R445" s="47">
        <v>0.75</v>
      </c>
    </row>
    <row r="446" spans="1:18" x14ac:dyDescent="0.25">
      <c r="A446" s="334" t="s">
        <v>54</v>
      </c>
      <c r="B446" s="334"/>
      <c r="C446" s="334"/>
      <c r="D446" s="334"/>
      <c r="E446" s="334"/>
      <c r="F446" s="104">
        <v>3.5</v>
      </c>
      <c r="G446" s="104">
        <v>3.5</v>
      </c>
      <c r="H446" s="114">
        <v>0.35</v>
      </c>
      <c r="I446" s="104">
        <v>0.35</v>
      </c>
      <c r="J446" s="335" t="s">
        <v>54</v>
      </c>
      <c r="K446" s="341"/>
      <c r="L446" s="341"/>
      <c r="M446" s="341"/>
      <c r="N446" s="336"/>
      <c r="O446" s="16">
        <v>4.2</v>
      </c>
      <c r="P446" s="16">
        <v>4.2</v>
      </c>
      <c r="Q446" s="47">
        <v>0.35</v>
      </c>
      <c r="R446" s="2">
        <v>0.35</v>
      </c>
    </row>
    <row r="447" spans="1:18" x14ac:dyDescent="0.25">
      <c r="A447" s="334" t="s">
        <v>373</v>
      </c>
      <c r="B447" s="334"/>
      <c r="C447" s="334"/>
      <c r="D447" s="334"/>
      <c r="E447" s="334"/>
      <c r="F447" s="104">
        <v>0.5</v>
      </c>
      <c r="G447" s="104">
        <v>0.5</v>
      </c>
      <c r="H447" s="114">
        <v>0.05</v>
      </c>
      <c r="I447" s="104">
        <v>0.05</v>
      </c>
      <c r="J447" s="335" t="s">
        <v>373</v>
      </c>
      <c r="K447" s="341"/>
      <c r="L447" s="341"/>
      <c r="M447" s="341"/>
      <c r="N447" s="336"/>
      <c r="O447" s="16">
        <v>0.6</v>
      </c>
      <c r="P447" s="16">
        <v>0.6</v>
      </c>
      <c r="Q447" s="47">
        <v>0.05</v>
      </c>
      <c r="R447" s="2">
        <v>0.05</v>
      </c>
    </row>
    <row r="448" spans="1:18" x14ac:dyDescent="0.25">
      <c r="A448" s="335" t="s">
        <v>374</v>
      </c>
      <c r="B448" s="341"/>
      <c r="C448" s="341"/>
      <c r="D448" s="341"/>
      <c r="E448" s="336"/>
      <c r="F448" s="106" t="s">
        <v>375</v>
      </c>
      <c r="G448" s="104">
        <v>5</v>
      </c>
      <c r="H448" s="114">
        <v>12.5</v>
      </c>
      <c r="I448" s="104">
        <v>500</v>
      </c>
      <c r="J448" s="335" t="s">
        <v>374</v>
      </c>
      <c r="K448" s="341"/>
      <c r="L448" s="341"/>
      <c r="M448" s="341"/>
      <c r="N448" s="336"/>
      <c r="O448" s="48" t="s">
        <v>375</v>
      </c>
      <c r="P448" s="16">
        <v>6</v>
      </c>
      <c r="Q448" s="47">
        <v>12.5</v>
      </c>
      <c r="R448" s="2">
        <v>500</v>
      </c>
    </row>
    <row r="449" spans="1:18" x14ac:dyDescent="0.25">
      <c r="A449" s="335" t="s">
        <v>376</v>
      </c>
      <c r="B449" s="341"/>
      <c r="C449" s="341"/>
      <c r="D449" s="341"/>
      <c r="E449" s="336"/>
      <c r="F449" s="104"/>
      <c r="G449" s="104">
        <v>22.5</v>
      </c>
      <c r="H449" s="114">
        <v>0</v>
      </c>
      <c r="I449" s="114">
        <v>2.25</v>
      </c>
      <c r="J449" s="335" t="s">
        <v>376</v>
      </c>
      <c r="K449" s="341"/>
      <c r="L449" s="341"/>
      <c r="M449" s="341"/>
      <c r="N449" s="336"/>
      <c r="O449" s="16"/>
      <c r="P449" s="16">
        <v>27</v>
      </c>
      <c r="Q449" s="47">
        <v>0</v>
      </c>
      <c r="R449" s="47">
        <v>2.25</v>
      </c>
    </row>
    <row r="450" spans="1:18" x14ac:dyDescent="0.25">
      <c r="A450" s="335" t="s">
        <v>377</v>
      </c>
      <c r="B450" s="341"/>
      <c r="C450" s="341"/>
      <c r="D450" s="341"/>
      <c r="E450" s="336"/>
      <c r="F450" s="104"/>
      <c r="G450" s="104">
        <v>50</v>
      </c>
      <c r="H450" s="114">
        <v>0</v>
      </c>
      <c r="I450" s="104">
        <v>5</v>
      </c>
      <c r="J450" s="335" t="s">
        <v>377</v>
      </c>
      <c r="K450" s="341"/>
      <c r="L450" s="341"/>
      <c r="M450" s="341"/>
      <c r="N450" s="336"/>
      <c r="O450" s="16"/>
      <c r="P450" s="16">
        <v>60</v>
      </c>
      <c r="Q450" s="47">
        <v>0</v>
      </c>
      <c r="R450" s="2">
        <v>5</v>
      </c>
    </row>
    <row r="451" spans="1:18" x14ac:dyDescent="0.25">
      <c r="A451" s="335" t="s">
        <v>953</v>
      </c>
      <c r="B451" s="341"/>
      <c r="C451" s="341"/>
      <c r="D451" s="341"/>
      <c r="E451" s="336"/>
      <c r="F451" s="104">
        <v>6</v>
      </c>
      <c r="G451" s="104">
        <v>5</v>
      </c>
      <c r="H451" s="114">
        <v>0.6</v>
      </c>
      <c r="I451" s="104">
        <v>0.5</v>
      </c>
      <c r="J451" s="335" t="s">
        <v>953</v>
      </c>
      <c r="K451" s="341"/>
      <c r="L451" s="341"/>
      <c r="M451" s="341"/>
      <c r="N451" s="336"/>
      <c r="O451" s="16">
        <v>7.2</v>
      </c>
      <c r="P451" s="16">
        <v>6</v>
      </c>
      <c r="Q451" s="47">
        <v>0.6</v>
      </c>
      <c r="R451" s="2">
        <v>0.5</v>
      </c>
    </row>
    <row r="452" spans="1:18" x14ac:dyDescent="0.25">
      <c r="A452" s="335" t="s">
        <v>951</v>
      </c>
      <c r="B452" s="341"/>
      <c r="C452" s="341"/>
      <c r="D452" s="341"/>
      <c r="E452" s="336"/>
      <c r="F452" s="104">
        <v>12.5</v>
      </c>
      <c r="G452" s="104">
        <v>10</v>
      </c>
      <c r="H452" s="114">
        <v>1.25</v>
      </c>
      <c r="I452" s="104">
        <v>1</v>
      </c>
      <c r="J452" s="335" t="s">
        <v>951</v>
      </c>
      <c r="K452" s="341"/>
      <c r="L452" s="341"/>
      <c r="M452" s="341"/>
      <c r="N452" s="336"/>
      <c r="O452" s="16">
        <v>15</v>
      </c>
      <c r="P452" s="16">
        <v>12</v>
      </c>
      <c r="Q452" s="47">
        <v>1.25</v>
      </c>
      <c r="R452" s="2">
        <v>1</v>
      </c>
    </row>
    <row r="453" spans="1:18" x14ac:dyDescent="0.25">
      <c r="A453" s="334" t="s">
        <v>353</v>
      </c>
      <c r="B453" s="334"/>
      <c r="C453" s="334"/>
      <c r="D453" s="334"/>
      <c r="E453" s="334"/>
      <c r="F453" s="104">
        <v>5</v>
      </c>
      <c r="G453" s="104">
        <v>5</v>
      </c>
      <c r="H453" s="114">
        <v>0.5</v>
      </c>
      <c r="I453" s="104">
        <v>0.5</v>
      </c>
      <c r="J453" s="335" t="s">
        <v>353</v>
      </c>
      <c r="K453" s="341"/>
      <c r="L453" s="341"/>
      <c r="M453" s="341"/>
      <c r="N453" s="336"/>
      <c r="O453" s="16">
        <v>6</v>
      </c>
      <c r="P453" s="16">
        <v>6</v>
      </c>
      <c r="Q453" s="47">
        <v>0.5</v>
      </c>
      <c r="R453" s="2">
        <v>0.5</v>
      </c>
    </row>
    <row r="454" spans="1:18" x14ac:dyDescent="0.25">
      <c r="A454" s="354" t="s">
        <v>378</v>
      </c>
      <c r="B454" s="354"/>
      <c r="C454" s="354"/>
      <c r="D454" s="354"/>
      <c r="E454" s="354"/>
      <c r="F454" s="104">
        <v>225</v>
      </c>
      <c r="G454" s="104">
        <v>225</v>
      </c>
      <c r="H454" s="114">
        <v>22.5</v>
      </c>
      <c r="I454" s="114">
        <v>22.5</v>
      </c>
      <c r="J454" s="338" t="s">
        <v>378</v>
      </c>
      <c r="K454" s="339"/>
      <c r="L454" s="339"/>
      <c r="M454" s="339"/>
      <c r="N454" s="340"/>
      <c r="O454" s="16">
        <v>270</v>
      </c>
      <c r="P454" s="16">
        <v>270</v>
      </c>
      <c r="Q454" s="47">
        <v>22.5</v>
      </c>
      <c r="R454" s="47">
        <v>22.5</v>
      </c>
    </row>
    <row r="455" spans="1:18" x14ac:dyDescent="0.25">
      <c r="A455" s="354" t="s">
        <v>959</v>
      </c>
      <c r="B455" s="354"/>
      <c r="C455" s="354"/>
      <c r="D455" s="354"/>
      <c r="E455" s="354"/>
      <c r="F455" s="104"/>
      <c r="G455" s="104">
        <v>250</v>
      </c>
      <c r="H455" s="104"/>
      <c r="I455" s="104">
        <v>25</v>
      </c>
      <c r="J455" s="338" t="s">
        <v>959</v>
      </c>
      <c r="K455" s="339"/>
      <c r="L455" s="339"/>
      <c r="M455" s="339"/>
      <c r="N455" s="340"/>
      <c r="O455" s="2"/>
      <c r="P455" s="2">
        <v>300</v>
      </c>
      <c r="Q455" s="2"/>
      <c r="R455" s="2">
        <v>30</v>
      </c>
    </row>
    <row r="456" spans="1:18" x14ac:dyDescent="0.25">
      <c r="A456" s="25"/>
      <c r="B456" s="25"/>
      <c r="C456" s="25"/>
      <c r="D456" s="25"/>
      <c r="E456" s="25"/>
      <c r="F456" s="108"/>
      <c r="G456" s="109"/>
      <c r="H456" s="108"/>
      <c r="I456" s="108"/>
      <c r="J456" s="25"/>
      <c r="K456" s="25"/>
      <c r="L456" s="25"/>
      <c r="M456" s="25"/>
      <c r="N456" s="25"/>
      <c r="O456" s="32"/>
      <c r="P456" s="25"/>
      <c r="Q456" s="32"/>
      <c r="R456" s="32"/>
    </row>
    <row r="457" spans="1:18" x14ac:dyDescent="0.25">
      <c r="A457" s="342" t="s">
        <v>960</v>
      </c>
      <c r="B457" s="342"/>
      <c r="C457" s="342"/>
      <c r="D457" s="342"/>
      <c r="E457" s="342"/>
      <c r="F457" s="342"/>
      <c r="G457" s="342"/>
      <c r="H457" s="342"/>
      <c r="I457" s="342"/>
      <c r="J457" s="342" t="s">
        <v>960</v>
      </c>
      <c r="K457" s="342"/>
      <c r="L457" s="342"/>
      <c r="M457" s="342"/>
      <c r="N457" s="342"/>
      <c r="O457" s="342"/>
      <c r="P457" s="342"/>
      <c r="Q457" s="342"/>
      <c r="R457" s="342"/>
    </row>
    <row r="458" spans="1:18" x14ac:dyDescent="0.25">
      <c r="A458" s="335" t="s">
        <v>961</v>
      </c>
      <c r="B458" s="336"/>
      <c r="C458" s="2">
        <v>2.4500000000000002</v>
      </c>
      <c r="D458" s="32"/>
      <c r="E458" s="32"/>
      <c r="F458" s="104" t="s">
        <v>962</v>
      </c>
      <c r="G458" s="104">
        <v>26.76</v>
      </c>
      <c r="H458" s="110"/>
      <c r="I458" s="110"/>
      <c r="J458" s="335" t="s">
        <v>961</v>
      </c>
      <c r="K458" s="336"/>
      <c r="L458" s="2">
        <v>2.94</v>
      </c>
      <c r="M458" s="32"/>
      <c r="N458" s="32"/>
      <c r="O458" s="2" t="s">
        <v>962</v>
      </c>
      <c r="P458" s="2">
        <v>32.11</v>
      </c>
      <c r="Q458" s="43"/>
      <c r="R458" s="43"/>
    </row>
    <row r="459" spans="1:18" x14ac:dyDescent="0.25">
      <c r="A459" s="335" t="s">
        <v>963</v>
      </c>
      <c r="B459" s="336"/>
      <c r="C459" s="2">
        <v>4.8899999999999997</v>
      </c>
      <c r="D459" s="32"/>
      <c r="E459" s="32"/>
      <c r="F459" s="104" t="s">
        <v>964</v>
      </c>
      <c r="G459" s="104">
        <v>14.3</v>
      </c>
      <c r="H459" s="111"/>
      <c r="I459" s="111"/>
      <c r="J459" s="335" t="s">
        <v>963</v>
      </c>
      <c r="K459" s="336"/>
      <c r="L459" s="2">
        <v>5.86</v>
      </c>
      <c r="M459" s="32"/>
      <c r="N459" s="32"/>
      <c r="O459" s="2" t="s">
        <v>964</v>
      </c>
      <c r="P459" s="2">
        <v>17.16</v>
      </c>
      <c r="Q459" s="44"/>
      <c r="R459" s="44"/>
    </row>
    <row r="460" spans="1:18" x14ac:dyDescent="0.25">
      <c r="A460" s="335" t="s">
        <v>965</v>
      </c>
      <c r="B460" s="336"/>
      <c r="C460" s="2">
        <v>13.91</v>
      </c>
      <c r="D460" s="32"/>
      <c r="E460" s="32"/>
      <c r="F460" s="104" t="s">
        <v>966</v>
      </c>
      <c r="G460" s="104">
        <v>0.79</v>
      </c>
      <c r="H460" s="110"/>
      <c r="I460" s="110"/>
      <c r="J460" s="335" t="s">
        <v>965</v>
      </c>
      <c r="K460" s="336"/>
      <c r="L460" s="2">
        <v>16.7</v>
      </c>
      <c r="M460" s="32"/>
      <c r="N460" s="32"/>
      <c r="O460" s="2" t="s">
        <v>966</v>
      </c>
      <c r="P460" s="2">
        <v>0.95</v>
      </c>
      <c r="Q460" s="43"/>
      <c r="R460" s="43"/>
    </row>
    <row r="461" spans="1:18" x14ac:dyDescent="0.25">
      <c r="A461" s="335" t="s">
        <v>967</v>
      </c>
      <c r="B461" s="336"/>
      <c r="C461" s="2">
        <v>109.38</v>
      </c>
      <c r="D461" s="32"/>
      <c r="E461" s="32"/>
      <c r="F461" s="104" t="s">
        <v>968</v>
      </c>
      <c r="G461" s="104">
        <v>3.44</v>
      </c>
      <c r="H461" s="108"/>
      <c r="I461" s="108"/>
      <c r="J461" s="335" t="s">
        <v>967</v>
      </c>
      <c r="K461" s="336"/>
      <c r="L461" s="2">
        <v>131.26</v>
      </c>
      <c r="M461" s="32"/>
      <c r="N461" s="32"/>
      <c r="O461" s="2" t="s">
        <v>968</v>
      </c>
      <c r="P461" s="2">
        <v>4.12</v>
      </c>
      <c r="Q461" s="32"/>
      <c r="R461" s="32"/>
    </row>
    <row r="462" spans="1:18" x14ac:dyDescent="0.25">
      <c r="A462" s="32"/>
      <c r="B462" s="32"/>
      <c r="C462" s="32"/>
      <c r="D462" s="32"/>
      <c r="E462" s="32"/>
      <c r="F462" s="108"/>
      <c r="G462" s="108"/>
      <c r="H462" s="108"/>
      <c r="I462" s="108"/>
      <c r="J462" s="32"/>
      <c r="K462" s="32"/>
      <c r="L462" s="32"/>
      <c r="M462" s="32"/>
      <c r="N462" s="32"/>
      <c r="O462" s="32"/>
      <c r="P462" s="32"/>
      <c r="Q462" s="32"/>
      <c r="R462" s="32"/>
    </row>
    <row r="463" spans="1:18" x14ac:dyDescent="0.25">
      <c r="A463" s="39" t="s">
        <v>379</v>
      </c>
      <c r="B463" s="39"/>
      <c r="C463" s="39"/>
      <c r="D463" s="39"/>
      <c r="E463" s="39"/>
      <c r="F463" s="112"/>
      <c r="G463" s="112"/>
      <c r="H463" s="112"/>
      <c r="I463" s="112"/>
      <c r="J463" s="39" t="s">
        <v>379</v>
      </c>
      <c r="K463" s="39"/>
      <c r="L463" s="39"/>
      <c r="M463" s="39"/>
      <c r="N463" s="39"/>
      <c r="O463" s="39"/>
      <c r="P463" s="39"/>
      <c r="Q463" s="39"/>
      <c r="R463" s="39"/>
    </row>
    <row r="464" spans="1:18" x14ac:dyDescent="0.25">
      <c r="A464" s="32" t="s">
        <v>380</v>
      </c>
      <c r="B464" s="32"/>
      <c r="C464" s="32"/>
      <c r="D464" s="32"/>
      <c r="E464" s="32"/>
      <c r="F464" s="108"/>
      <c r="G464" s="108"/>
      <c r="H464" s="108"/>
      <c r="I464" s="108"/>
      <c r="J464" s="32" t="s">
        <v>380</v>
      </c>
      <c r="K464" s="32"/>
      <c r="L464" s="32"/>
      <c r="M464" s="32"/>
      <c r="N464" s="32"/>
      <c r="O464" s="32"/>
      <c r="P464" s="32"/>
      <c r="Q464" s="32"/>
      <c r="R464" s="32"/>
    </row>
    <row r="465" spans="1:18" x14ac:dyDescent="0.25">
      <c r="A465" s="32" t="s">
        <v>381</v>
      </c>
      <c r="B465" s="32"/>
      <c r="C465" s="32"/>
      <c r="D465" s="32"/>
      <c r="E465" s="32"/>
      <c r="F465" s="108"/>
      <c r="G465" s="108"/>
      <c r="H465" s="108"/>
      <c r="I465" s="108"/>
      <c r="J465" s="32" t="s">
        <v>381</v>
      </c>
      <c r="K465" s="32"/>
      <c r="L465" s="32"/>
      <c r="M465" s="32"/>
      <c r="N465" s="32"/>
      <c r="O465" s="32"/>
      <c r="P465" s="32"/>
      <c r="Q465" s="32"/>
      <c r="R465" s="32"/>
    </row>
    <row r="466" spans="1:18" x14ac:dyDescent="0.25">
      <c r="A466" s="32" t="s">
        <v>382</v>
      </c>
      <c r="B466" s="32"/>
      <c r="C466" s="32"/>
      <c r="D466" s="32"/>
      <c r="E466" s="32"/>
      <c r="F466" s="108"/>
      <c r="G466" s="108"/>
      <c r="H466" s="108"/>
      <c r="I466" s="108"/>
      <c r="J466" s="32" t="s">
        <v>382</v>
      </c>
      <c r="K466" s="32"/>
      <c r="L466" s="32"/>
      <c r="M466" s="32"/>
      <c r="N466" s="32"/>
      <c r="O466" s="32"/>
      <c r="P466" s="32"/>
      <c r="Q466" s="32"/>
      <c r="R466" s="32"/>
    </row>
    <row r="467" spans="1:18" x14ac:dyDescent="0.25">
      <c r="A467" s="25" t="s">
        <v>383</v>
      </c>
      <c r="B467" s="25"/>
      <c r="C467" s="25"/>
      <c r="D467" s="25"/>
      <c r="E467" s="25"/>
      <c r="F467" s="109"/>
      <c r="G467" s="109"/>
      <c r="H467" s="109"/>
      <c r="I467" s="109"/>
      <c r="J467" s="25" t="s">
        <v>383</v>
      </c>
      <c r="K467" s="25"/>
      <c r="L467" s="25"/>
      <c r="M467" s="25"/>
      <c r="N467" s="25"/>
      <c r="O467" s="25"/>
      <c r="P467" s="25"/>
      <c r="Q467" s="25"/>
      <c r="R467" s="25"/>
    </row>
    <row r="468" spans="1:18" x14ac:dyDescent="0.25">
      <c r="A468" s="25" t="s">
        <v>384</v>
      </c>
      <c r="B468" s="25"/>
      <c r="C468" s="25"/>
      <c r="D468" s="25"/>
      <c r="E468" s="25"/>
      <c r="F468" s="109"/>
      <c r="G468" s="109"/>
      <c r="H468" s="109"/>
      <c r="I468" s="109"/>
      <c r="J468" s="25" t="s">
        <v>384</v>
      </c>
      <c r="K468" s="25"/>
      <c r="L468" s="25"/>
      <c r="M468" s="25"/>
      <c r="N468" s="25"/>
      <c r="O468" s="25"/>
      <c r="P468" s="25"/>
      <c r="Q468" s="25"/>
      <c r="R468" s="25"/>
    </row>
    <row r="469" spans="1:18" x14ac:dyDescent="0.25">
      <c r="A469" s="25" t="s">
        <v>385</v>
      </c>
      <c r="B469" s="25"/>
      <c r="C469" s="25"/>
      <c r="D469" s="25"/>
      <c r="E469" s="25"/>
      <c r="F469" s="109"/>
      <c r="G469" s="109"/>
      <c r="H469" s="109"/>
      <c r="I469" s="109"/>
      <c r="J469" s="25" t="s">
        <v>385</v>
      </c>
      <c r="K469" s="25"/>
      <c r="L469" s="25"/>
      <c r="M469" s="25"/>
      <c r="N469" s="25"/>
      <c r="O469" s="25"/>
      <c r="P469" s="25"/>
      <c r="Q469" s="25"/>
      <c r="R469" s="25"/>
    </row>
    <row r="470" spans="1:18" x14ac:dyDescent="0.25">
      <c r="A470" s="25" t="s">
        <v>386</v>
      </c>
      <c r="B470" s="25"/>
      <c r="C470" s="25"/>
      <c r="D470" s="25"/>
      <c r="E470" s="25"/>
      <c r="F470" s="109"/>
      <c r="G470" s="109"/>
      <c r="H470" s="109"/>
      <c r="I470" s="109"/>
      <c r="J470" s="25" t="s">
        <v>386</v>
      </c>
      <c r="K470" s="25"/>
      <c r="L470" s="25"/>
      <c r="M470" s="25"/>
      <c r="N470" s="25"/>
      <c r="O470" s="25"/>
      <c r="P470" s="25"/>
      <c r="Q470" s="25"/>
      <c r="R470" s="25"/>
    </row>
    <row r="471" spans="1:18" x14ac:dyDescent="0.25">
      <c r="A471" s="25" t="s">
        <v>387</v>
      </c>
      <c r="B471" s="25"/>
      <c r="C471" s="25"/>
      <c r="D471" s="25"/>
      <c r="E471" s="25"/>
      <c r="F471" s="109"/>
      <c r="G471" s="109"/>
      <c r="H471" s="109"/>
      <c r="I471" s="109"/>
      <c r="J471" s="25" t="s">
        <v>387</v>
      </c>
      <c r="K471" s="25"/>
      <c r="L471" s="25"/>
      <c r="M471" s="25"/>
      <c r="N471" s="25"/>
      <c r="O471" s="25"/>
      <c r="P471" s="25"/>
      <c r="Q471" s="25"/>
      <c r="R471" s="25"/>
    </row>
    <row r="472" spans="1:18" x14ac:dyDescent="0.25">
      <c r="A472" s="25" t="s">
        <v>388</v>
      </c>
      <c r="B472" s="25"/>
      <c r="C472" s="25"/>
      <c r="D472" s="25"/>
      <c r="E472" s="25"/>
      <c r="F472" s="109"/>
      <c r="G472" s="109"/>
      <c r="H472" s="109"/>
      <c r="I472" s="109"/>
      <c r="J472" s="25" t="s">
        <v>388</v>
      </c>
      <c r="K472" s="25"/>
      <c r="L472" s="25"/>
      <c r="M472" s="25"/>
      <c r="N472" s="25"/>
      <c r="O472" s="25"/>
      <c r="P472" s="25"/>
      <c r="Q472" s="25"/>
      <c r="R472" s="25"/>
    </row>
    <row r="473" spans="1:18" x14ac:dyDescent="0.25">
      <c r="A473" s="25" t="s">
        <v>389</v>
      </c>
      <c r="B473" s="25"/>
      <c r="C473" s="25"/>
      <c r="D473" s="25"/>
      <c r="E473" s="25"/>
      <c r="F473" s="109"/>
      <c r="G473" s="109"/>
      <c r="H473" s="109"/>
      <c r="I473" s="109"/>
      <c r="J473" s="25" t="s">
        <v>389</v>
      </c>
      <c r="K473" s="25"/>
      <c r="L473" s="25"/>
      <c r="M473" s="25"/>
      <c r="N473" s="25"/>
      <c r="O473" s="25"/>
      <c r="P473" s="25"/>
      <c r="Q473" s="25"/>
      <c r="R473" s="25"/>
    </row>
    <row r="474" spans="1:18" x14ac:dyDescent="0.25">
      <c r="A474" s="25" t="s">
        <v>390</v>
      </c>
      <c r="B474" s="25"/>
      <c r="C474" s="25"/>
      <c r="D474" s="25"/>
      <c r="E474" s="25"/>
      <c r="F474" s="109"/>
      <c r="G474" s="109"/>
      <c r="H474" s="109"/>
      <c r="I474" s="109"/>
      <c r="J474" s="25" t="s">
        <v>390</v>
      </c>
      <c r="K474" s="25"/>
      <c r="L474" s="25"/>
      <c r="M474" s="25"/>
      <c r="N474" s="25"/>
      <c r="O474" s="25"/>
      <c r="P474" s="25"/>
      <c r="Q474" s="25"/>
      <c r="R474" s="25"/>
    </row>
    <row r="475" spans="1:18" x14ac:dyDescent="0.25">
      <c r="A475" s="25" t="s">
        <v>3</v>
      </c>
      <c r="B475" s="25"/>
      <c r="C475" s="25"/>
      <c r="D475" s="25"/>
      <c r="E475" s="25"/>
      <c r="F475" s="109"/>
      <c r="G475" s="109"/>
      <c r="H475" s="109"/>
      <c r="I475" s="109"/>
      <c r="J475" s="25" t="s">
        <v>3</v>
      </c>
      <c r="K475" s="25"/>
      <c r="L475" s="25"/>
      <c r="M475" s="25"/>
      <c r="N475" s="25"/>
      <c r="O475" s="25"/>
      <c r="P475" s="25"/>
      <c r="Q475" s="25"/>
      <c r="R475" s="25"/>
    </row>
    <row r="476" spans="1:18" x14ac:dyDescent="0.25">
      <c r="A476" s="25" t="s">
        <v>45</v>
      </c>
      <c r="B476" s="25"/>
      <c r="C476" s="25"/>
      <c r="D476" s="25"/>
      <c r="E476" s="25"/>
      <c r="F476" s="109"/>
      <c r="G476" s="109"/>
      <c r="H476" s="109"/>
      <c r="I476" s="109"/>
      <c r="J476" s="25" t="s">
        <v>45</v>
      </c>
      <c r="K476" s="25"/>
      <c r="L476" s="25"/>
      <c r="M476" s="25"/>
      <c r="N476" s="25"/>
      <c r="O476" s="25"/>
      <c r="P476" s="25"/>
      <c r="Q476" s="25"/>
      <c r="R476" s="25"/>
    </row>
    <row r="477" spans="1:18" x14ac:dyDescent="0.25">
      <c r="A477" s="342"/>
      <c r="B477" s="342"/>
      <c r="C477" s="342"/>
      <c r="D477" s="342"/>
      <c r="E477" s="342"/>
      <c r="F477" s="342"/>
      <c r="G477" s="342"/>
      <c r="H477" s="342"/>
      <c r="I477" s="342"/>
      <c r="J477" s="342"/>
      <c r="K477" s="342"/>
      <c r="L477" s="342"/>
      <c r="M477" s="342"/>
      <c r="N477" s="342"/>
      <c r="O477" s="342"/>
      <c r="P477" s="342"/>
      <c r="Q477" s="342"/>
      <c r="R477" s="342"/>
    </row>
    <row r="479" spans="1:18" x14ac:dyDescent="0.25">
      <c r="C479" s="355" t="s">
        <v>391</v>
      </c>
      <c r="D479" s="355"/>
      <c r="E479" s="355"/>
      <c r="F479" s="355"/>
      <c r="G479" s="355"/>
      <c r="L479" s="355" t="s">
        <v>392</v>
      </c>
      <c r="M479" s="355"/>
      <c r="N479" s="355"/>
      <c r="O479" s="355"/>
      <c r="P479" s="355"/>
    </row>
    <row r="481" spans="1:18" x14ac:dyDescent="0.25">
      <c r="A481" s="355" t="s">
        <v>393</v>
      </c>
      <c r="B481" s="355"/>
      <c r="C481" s="355"/>
      <c r="D481" s="355"/>
      <c r="E481" s="355"/>
      <c r="F481" s="355"/>
      <c r="G481" s="355"/>
      <c r="H481" s="355"/>
      <c r="I481" s="355"/>
      <c r="J481" s="355" t="s">
        <v>393</v>
      </c>
      <c r="K481" s="355"/>
      <c r="L481" s="355"/>
      <c r="M481" s="355"/>
      <c r="N481" s="355"/>
      <c r="O481" s="355"/>
      <c r="P481" s="355"/>
      <c r="Q481" s="355"/>
      <c r="R481" s="355"/>
    </row>
    <row r="482" spans="1:18" x14ac:dyDescent="0.25">
      <c r="A482" s="355" t="s">
        <v>394</v>
      </c>
      <c r="B482" s="355"/>
      <c r="C482" s="355"/>
      <c r="D482" s="355"/>
      <c r="E482" s="355"/>
      <c r="F482" s="355"/>
      <c r="G482" s="355"/>
      <c r="H482" s="355"/>
      <c r="I482" s="355"/>
      <c r="J482" s="355" t="s">
        <v>394</v>
      </c>
      <c r="K482" s="355"/>
      <c r="L482" s="355"/>
      <c r="M482" s="355"/>
      <c r="N482" s="355"/>
      <c r="O482" s="355"/>
      <c r="P482" s="355"/>
      <c r="Q482" s="355"/>
      <c r="R482" s="355"/>
    </row>
    <row r="483" spans="1:18" x14ac:dyDescent="0.25">
      <c r="A483" s="337" t="s">
        <v>939</v>
      </c>
      <c r="B483" s="337"/>
      <c r="C483" s="337"/>
      <c r="D483" s="337"/>
      <c r="E483" s="337"/>
      <c r="F483" s="337"/>
      <c r="G483" s="337"/>
      <c r="H483" s="337"/>
      <c r="I483" s="337"/>
      <c r="J483" s="337" t="s">
        <v>939</v>
      </c>
      <c r="K483" s="337"/>
      <c r="L483" s="337"/>
      <c r="M483" s="337"/>
      <c r="N483" s="337"/>
      <c r="O483" s="337"/>
      <c r="P483" s="337"/>
      <c r="Q483" s="337"/>
      <c r="R483" s="337"/>
    </row>
    <row r="484" spans="1:18" x14ac:dyDescent="0.25">
      <c r="A484" s="345" t="s">
        <v>940</v>
      </c>
      <c r="B484" s="346"/>
      <c r="C484" s="346"/>
      <c r="D484" s="346"/>
      <c r="E484" s="347"/>
      <c r="F484" s="343" t="s">
        <v>941</v>
      </c>
      <c r="G484" s="356"/>
      <c r="H484" s="356"/>
      <c r="I484" s="344"/>
      <c r="J484" s="345" t="s">
        <v>940</v>
      </c>
      <c r="K484" s="346"/>
      <c r="L484" s="346"/>
      <c r="M484" s="346"/>
      <c r="N484" s="347"/>
      <c r="O484" s="310" t="s">
        <v>941</v>
      </c>
      <c r="P484" s="366"/>
      <c r="Q484" s="366"/>
      <c r="R484" s="308"/>
    </row>
    <row r="485" spans="1:18" x14ac:dyDescent="0.25">
      <c r="A485" s="348"/>
      <c r="B485" s="349"/>
      <c r="C485" s="349"/>
      <c r="D485" s="349"/>
      <c r="E485" s="350"/>
      <c r="F485" s="363" t="s">
        <v>942</v>
      </c>
      <c r="G485" s="364"/>
      <c r="H485" s="363" t="s">
        <v>943</v>
      </c>
      <c r="I485" s="364"/>
      <c r="J485" s="348"/>
      <c r="K485" s="349"/>
      <c r="L485" s="349"/>
      <c r="M485" s="349"/>
      <c r="N485" s="350"/>
      <c r="O485" s="361" t="s">
        <v>942</v>
      </c>
      <c r="P485" s="362"/>
      <c r="Q485" s="361" t="s">
        <v>943</v>
      </c>
      <c r="R485" s="362"/>
    </row>
    <row r="486" spans="1:18" x14ac:dyDescent="0.25">
      <c r="A486" s="351"/>
      <c r="B486" s="352"/>
      <c r="C486" s="352"/>
      <c r="D486" s="352"/>
      <c r="E486" s="353"/>
      <c r="F486" s="103" t="s">
        <v>944</v>
      </c>
      <c r="G486" s="103" t="s">
        <v>945</v>
      </c>
      <c r="H486" s="103" t="s">
        <v>946</v>
      </c>
      <c r="I486" s="103" t="s">
        <v>947</v>
      </c>
      <c r="J486" s="351"/>
      <c r="K486" s="352"/>
      <c r="L486" s="352"/>
      <c r="M486" s="352"/>
      <c r="N486" s="353"/>
      <c r="O486" s="40" t="s">
        <v>944</v>
      </c>
      <c r="P486" s="40" t="s">
        <v>945</v>
      </c>
      <c r="Q486" s="40" t="s">
        <v>946</v>
      </c>
      <c r="R486" s="40" t="s">
        <v>947</v>
      </c>
    </row>
    <row r="487" spans="1:18" x14ac:dyDescent="0.25">
      <c r="A487" s="334" t="s">
        <v>950</v>
      </c>
      <c r="B487" s="334"/>
      <c r="C487" s="334"/>
      <c r="D487" s="334"/>
      <c r="E487" s="334"/>
      <c r="F487" s="104">
        <v>40</v>
      </c>
      <c r="G487" s="104">
        <v>30</v>
      </c>
      <c r="H487" s="104">
        <v>4</v>
      </c>
      <c r="I487" s="104">
        <v>3</v>
      </c>
      <c r="J487" s="335" t="s">
        <v>950</v>
      </c>
      <c r="K487" s="341"/>
      <c r="L487" s="341"/>
      <c r="M487" s="341"/>
      <c r="N487" s="336"/>
      <c r="O487" s="16">
        <v>48</v>
      </c>
      <c r="P487" s="16">
        <v>36</v>
      </c>
      <c r="Q487" s="2">
        <v>4</v>
      </c>
      <c r="R487" s="2">
        <v>3</v>
      </c>
    </row>
    <row r="488" spans="1:18" x14ac:dyDescent="0.25">
      <c r="A488" s="334" t="s">
        <v>395</v>
      </c>
      <c r="B488" s="334"/>
      <c r="C488" s="334"/>
      <c r="D488" s="334"/>
      <c r="E488" s="334"/>
      <c r="F488" s="104">
        <v>70</v>
      </c>
      <c r="G488" s="104">
        <v>50</v>
      </c>
      <c r="H488" s="104">
        <v>7</v>
      </c>
      <c r="I488" s="104">
        <v>5</v>
      </c>
      <c r="J488" s="335" t="s">
        <v>395</v>
      </c>
      <c r="K488" s="341"/>
      <c r="L488" s="341"/>
      <c r="M488" s="341"/>
      <c r="N488" s="336"/>
      <c r="O488" s="16">
        <v>84</v>
      </c>
      <c r="P488" s="16">
        <v>60</v>
      </c>
      <c r="Q488" s="2">
        <v>7</v>
      </c>
      <c r="R488" s="2">
        <v>5</v>
      </c>
    </row>
    <row r="489" spans="1:18" x14ac:dyDescent="0.25">
      <c r="A489" s="334" t="s">
        <v>951</v>
      </c>
      <c r="B489" s="334"/>
      <c r="C489" s="334"/>
      <c r="D489" s="334"/>
      <c r="E489" s="334"/>
      <c r="F489" s="104">
        <v>12.5</v>
      </c>
      <c r="G489" s="104">
        <v>10</v>
      </c>
      <c r="H489" s="104">
        <v>1.25</v>
      </c>
      <c r="I489" s="104">
        <v>1</v>
      </c>
      <c r="J489" s="335" t="s">
        <v>951</v>
      </c>
      <c r="K489" s="341"/>
      <c r="L489" s="341"/>
      <c r="M489" s="341"/>
      <c r="N489" s="336"/>
      <c r="O489" s="16">
        <v>15</v>
      </c>
      <c r="P489" s="16">
        <v>12</v>
      </c>
      <c r="Q489" s="2">
        <v>1.25</v>
      </c>
      <c r="R489" s="2">
        <v>1</v>
      </c>
    </row>
    <row r="490" spans="1:18" x14ac:dyDescent="0.25">
      <c r="A490" s="334" t="s">
        <v>953</v>
      </c>
      <c r="B490" s="334"/>
      <c r="C490" s="334"/>
      <c r="D490" s="334"/>
      <c r="E490" s="334"/>
      <c r="F490" s="104">
        <v>12.5</v>
      </c>
      <c r="G490" s="104">
        <v>10</v>
      </c>
      <c r="H490" s="104">
        <v>1.25</v>
      </c>
      <c r="I490" s="104">
        <v>1</v>
      </c>
      <c r="J490" s="335" t="s">
        <v>953</v>
      </c>
      <c r="K490" s="341"/>
      <c r="L490" s="341"/>
      <c r="M490" s="341"/>
      <c r="N490" s="336"/>
      <c r="O490" s="16">
        <v>15</v>
      </c>
      <c r="P490" s="16">
        <v>12</v>
      </c>
      <c r="Q490" s="2">
        <v>1.25</v>
      </c>
      <c r="R490" s="2">
        <v>1</v>
      </c>
    </row>
    <row r="491" spans="1:18" x14ac:dyDescent="0.25">
      <c r="A491" s="335" t="s">
        <v>722</v>
      </c>
      <c r="B491" s="341"/>
      <c r="C491" s="341"/>
      <c r="D491" s="341"/>
      <c r="E491" s="336"/>
      <c r="F491" s="104">
        <v>5</v>
      </c>
      <c r="G491" s="104">
        <v>5</v>
      </c>
      <c r="H491" s="104">
        <v>0.5</v>
      </c>
      <c r="I491" s="104">
        <v>0.5</v>
      </c>
      <c r="J491" s="335" t="s">
        <v>722</v>
      </c>
      <c r="K491" s="341"/>
      <c r="L491" s="341"/>
      <c r="M491" s="341"/>
      <c r="N491" s="336"/>
      <c r="O491" s="16">
        <v>6</v>
      </c>
      <c r="P491" s="16">
        <v>6</v>
      </c>
      <c r="Q491" s="2">
        <v>0.5</v>
      </c>
      <c r="R491" s="2">
        <v>0.5</v>
      </c>
    </row>
    <row r="492" spans="1:18" x14ac:dyDescent="0.25">
      <c r="A492" s="335" t="s">
        <v>73</v>
      </c>
      <c r="B492" s="341"/>
      <c r="C492" s="341"/>
      <c r="D492" s="341"/>
      <c r="E492" s="336"/>
      <c r="F492" s="106">
        <v>200</v>
      </c>
      <c r="G492" s="104">
        <v>200</v>
      </c>
      <c r="H492" s="104">
        <v>20</v>
      </c>
      <c r="I492" s="104">
        <v>20</v>
      </c>
      <c r="J492" s="335" t="s">
        <v>73</v>
      </c>
      <c r="K492" s="341"/>
      <c r="L492" s="341"/>
      <c r="M492" s="341"/>
      <c r="N492" s="336"/>
      <c r="O492" s="49">
        <v>240</v>
      </c>
      <c r="P492" s="16">
        <v>240</v>
      </c>
      <c r="Q492" s="2">
        <v>20</v>
      </c>
      <c r="R492" s="2">
        <v>20</v>
      </c>
    </row>
    <row r="493" spans="1:18" x14ac:dyDescent="0.25">
      <c r="A493" s="335" t="s">
        <v>958</v>
      </c>
      <c r="B493" s="341"/>
      <c r="C493" s="341"/>
      <c r="D493" s="341"/>
      <c r="E493" s="336"/>
      <c r="F493" s="104">
        <v>10</v>
      </c>
      <c r="G493" s="104">
        <v>10</v>
      </c>
      <c r="H493" s="104">
        <v>1</v>
      </c>
      <c r="I493" s="104">
        <v>1</v>
      </c>
      <c r="J493" s="335" t="s">
        <v>958</v>
      </c>
      <c r="K493" s="341"/>
      <c r="L493" s="341"/>
      <c r="M493" s="341"/>
      <c r="N493" s="336"/>
      <c r="O493" s="16">
        <v>12</v>
      </c>
      <c r="P493" s="16">
        <v>12</v>
      </c>
      <c r="Q493" s="2">
        <v>1</v>
      </c>
      <c r="R493" s="2">
        <v>1</v>
      </c>
    </row>
    <row r="494" spans="1:18" x14ac:dyDescent="0.25">
      <c r="A494" s="354" t="s">
        <v>959</v>
      </c>
      <c r="B494" s="354"/>
      <c r="C494" s="354"/>
      <c r="D494" s="354"/>
      <c r="E494" s="354"/>
      <c r="F494" s="104"/>
      <c r="G494" s="107">
        <v>250</v>
      </c>
      <c r="H494" s="104"/>
      <c r="I494" s="104">
        <v>25</v>
      </c>
      <c r="J494" s="338" t="s">
        <v>959</v>
      </c>
      <c r="K494" s="339"/>
      <c r="L494" s="339"/>
      <c r="M494" s="339"/>
      <c r="N494" s="340"/>
      <c r="O494" s="2"/>
      <c r="P494" s="42">
        <v>300</v>
      </c>
      <c r="Q494" s="2"/>
      <c r="R494" s="2">
        <v>25</v>
      </c>
    </row>
    <row r="495" spans="1:18" x14ac:dyDescent="0.25">
      <c r="A495" s="25"/>
      <c r="B495" s="25"/>
      <c r="C495" s="25"/>
      <c r="D495" s="25"/>
      <c r="E495" s="25"/>
      <c r="F495" s="108"/>
      <c r="G495" s="109"/>
      <c r="H495" s="108"/>
      <c r="I495" s="108"/>
      <c r="J495" s="25"/>
      <c r="K495" s="25"/>
      <c r="L495" s="25"/>
      <c r="M495" s="25"/>
      <c r="N495" s="25"/>
      <c r="O495" s="32"/>
      <c r="P495" s="25"/>
      <c r="Q495" s="32"/>
      <c r="R495" s="32"/>
    </row>
    <row r="496" spans="1:18" x14ac:dyDescent="0.25">
      <c r="A496" s="342" t="s">
        <v>960</v>
      </c>
      <c r="B496" s="342"/>
      <c r="C496" s="342"/>
      <c r="D496" s="342"/>
      <c r="E496" s="342"/>
      <c r="F496" s="342"/>
      <c r="G496" s="342"/>
      <c r="H496" s="342"/>
      <c r="I496" s="342"/>
      <c r="J496" s="342" t="s">
        <v>960</v>
      </c>
      <c r="K496" s="342"/>
      <c r="L496" s="342"/>
      <c r="M496" s="342"/>
      <c r="N496" s="342"/>
      <c r="O496" s="342"/>
      <c r="P496" s="342"/>
      <c r="Q496" s="342"/>
      <c r="R496" s="342"/>
    </row>
    <row r="497" spans="1:18" x14ac:dyDescent="0.25">
      <c r="A497" s="335" t="s">
        <v>961</v>
      </c>
      <c r="B497" s="336"/>
      <c r="C497" s="2">
        <v>2.09</v>
      </c>
      <c r="D497" s="32"/>
      <c r="E497" s="32"/>
      <c r="F497" s="104" t="s">
        <v>962</v>
      </c>
      <c r="G497" s="104">
        <v>65</v>
      </c>
      <c r="H497" s="110"/>
      <c r="I497" s="110"/>
      <c r="J497" s="335" t="s">
        <v>961</v>
      </c>
      <c r="K497" s="336"/>
      <c r="L497" s="2">
        <v>2.5099999999999998</v>
      </c>
      <c r="M497" s="32"/>
      <c r="N497" s="32"/>
      <c r="O497" s="2" t="s">
        <v>962</v>
      </c>
      <c r="P497" s="2">
        <v>42.42</v>
      </c>
      <c r="Q497" s="43"/>
    </row>
    <row r="498" spans="1:18" x14ac:dyDescent="0.25">
      <c r="A498" s="335" t="s">
        <v>963</v>
      </c>
      <c r="B498" s="336"/>
      <c r="C498" s="2">
        <v>6.33</v>
      </c>
      <c r="D498" s="32"/>
      <c r="E498" s="32"/>
      <c r="F498" s="104" t="s">
        <v>964</v>
      </c>
      <c r="G498" s="104">
        <v>25</v>
      </c>
      <c r="H498" s="111"/>
      <c r="I498" s="111"/>
      <c r="J498" s="335" t="s">
        <v>963</v>
      </c>
      <c r="K498" s="336"/>
      <c r="L498" s="2">
        <v>7.59</v>
      </c>
      <c r="M498" s="32"/>
      <c r="N498" s="32"/>
      <c r="O498" s="2" t="s">
        <v>964</v>
      </c>
      <c r="P498" s="2">
        <v>22.82</v>
      </c>
      <c r="Q498" s="44"/>
    </row>
    <row r="499" spans="1:18" x14ac:dyDescent="0.25">
      <c r="A499" s="335" t="s">
        <v>965</v>
      </c>
      <c r="B499" s="336"/>
      <c r="C499" s="2">
        <v>10.64</v>
      </c>
      <c r="D499" s="32"/>
      <c r="E499" s="32"/>
      <c r="F499" s="104" t="s">
        <v>966</v>
      </c>
      <c r="G499" s="104">
        <v>0.8</v>
      </c>
      <c r="H499" s="110"/>
      <c r="I499" s="110"/>
      <c r="J499" s="335" t="s">
        <v>965</v>
      </c>
      <c r="K499" s="336"/>
      <c r="L499" s="2">
        <v>12.77</v>
      </c>
      <c r="M499" s="32"/>
      <c r="N499" s="32"/>
      <c r="O499" s="2" t="s">
        <v>966</v>
      </c>
      <c r="P499" s="2">
        <v>1.04</v>
      </c>
      <c r="Q499" s="43"/>
    </row>
    <row r="500" spans="1:18" x14ac:dyDescent="0.25">
      <c r="A500" s="335" t="s">
        <v>967</v>
      </c>
      <c r="B500" s="336"/>
      <c r="C500" s="2">
        <v>107.83</v>
      </c>
      <c r="D500" s="32"/>
      <c r="E500" s="32"/>
      <c r="F500" s="104" t="s">
        <v>968</v>
      </c>
      <c r="G500" s="104">
        <v>20.5</v>
      </c>
      <c r="H500" s="108"/>
      <c r="I500" s="108"/>
      <c r="J500" s="335" t="s">
        <v>967</v>
      </c>
      <c r="K500" s="336"/>
      <c r="L500" s="2">
        <v>129.38999999999999</v>
      </c>
      <c r="M500" s="32"/>
      <c r="N500" s="32"/>
      <c r="O500" s="2" t="s">
        <v>968</v>
      </c>
      <c r="P500" s="2">
        <v>32.799999999999997</v>
      </c>
      <c r="Q500" s="32"/>
      <c r="R500" s="32"/>
    </row>
    <row r="501" spans="1:18" x14ac:dyDescent="0.25">
      <c r="A501" s="32"/>
      <c r="B501" s="32"/>
      <c r="C501" s="32"/>
      <c r="D501" s="32"/>
      <c r="E501" s="32"/>
      <c r="F501" s="108"/>
      <c r="G501" s="108"/>
      <c r="H501" s="108"/>
      <c r="I501" s="108"/>
      <c r="J501" s="32"/>
      <c r="K501" s="32"/>
      <c r="L501" s="32"/>
      <c r="M501" s="32"/>
      <c r="N501" s="32"/>
      <c r="O501" s="32"/>
      <c r="P501" s="32"/>
      <c r="Q501" s="32"/>
      <c r="R501" s="32"/>
    </row>
    <row r="502" spans="1:18" x14ac:dyDescent="0.25">
      <c r="A502" s="39" t="s">
        <v>396</v>
      </c>
      <c r="B502" s="39"/>
      <c r="C502" s="39"/>
      <c r="D502" s="39"/>
      <c r="E502" s="39"/>
      <c r="F502" s="112"/>
      <c r="G502" s="112"/>
      <c r="H502" s="112"/>
      <c r="I502" s="112"/>
      <c r="J502" s="39" t="s">
        <v>396</v>
      </c>
      <c r="K502" s="39"/>
      <c r="L502" s="39"/>
      <c r="M502" s="39"/>
      <c r="N502" s="39"/>
      <c r="O502" s="39"/>
      <c r="P502" s="39"/>
      <c r="Q502" s="39"/>
      <c r="R502" s="39"/>
    </row>
    <row r="503" spans="1:18" x14ac:dyDescent="0.25">
      <c r="A503" s="32" t="s">
        <v>397</v>
      </c>
      <c r="B503" s="32"/>
      <c r="C503" s="32"/>
      <c r="D503" s="32"/>
      <c r="E503" s="32"/>
      <c r="F503" s="108"/>
      <c r="G503" s="108"/>
      <c r="H503" s="108"/>
      <c r="I503" s="108"/>
      <c r="J503" s="32" t="s">
        <v>397</v>
      </c>
      <c r="K503" s="32"/>
      <c r="L503" s="32"/>
      <c r="M503" s="32"/>
      <c r="N503" s="32"/>
      <c r="O503" s="32"/>
      <c r="P503" s="32"/>
      <c r="Q503" s="32"/>
      <c r="R503" s="32"/>
    </row>
    <row r="504" spans="1:18" x14ac:dyDescent="0.25">
      <c r="A504" s="32" t="s">
        <v>398</v>
      </c>
      <c r="B504" s="32"/>
      <c r="C504" s="32"/>
      <c r="D504" s="32"/>
      <c r="E504" s="32"/>
      <c r="F504" s="108"/>
      <c r="G504" s="108"/>
      <c r="H504" s="108"/>
      <c r="I504" s="108"/>
      <c r="J504" s="32" t="s">
        <v>398</v>
      </c>
      <c r="K504" s="32"/>
      <c r="L504" s="32"/>
      <c r="M504" s="32"/>
      <c r="N504" s="32"/>
      <c r="O504" s="32"/>
      <c r="P504" s="32"/>
      <c r="Q504" s="32"/>
      <c r="R504" s="32"/>
    </row>
    <row r="505" spans="1:18" x14ac:dyDescent="0.25">
      <c r="A505" s="32" t="s">
        <v>399</v>
      </c>
      <c r="B505" s="32"/>
      <c r="C505" s="32"/>
      <c r="D505" s="32"/>
      <c r="E505" s="32"/>
      <c r="F505" s="108"/>
      <c r="G505" s="108"/>
      <c r="H505" s="108"/>
      <c r="I505" s="108"/>
      <c r="J505" s="32" t="s">
        <v>399</v>
      </c>
      <c r="K505" s="32"/>
      <c r="L505" s="32"/>
      <c r="M505" s="32"/>
      <c r="N505" s="32"/>
      <c r="O505" s="32"/>
      <c r="P505" s="32"/>
      <c r="Q505" s="32"/>
      <c r="R505" s="32"/>
    </row>
    <row r="506" spans="1:18" x14ac:dyDescent="0.25">
      <c r="A506" s="25" t="s">
        <v>436</v>
      </c>
      <c r="B506" s="25"/>
      <c r="C506" s="25"/>
      <c r="D506" s="25"/>
      <c r="E506" s="25"/>
      <c r="F506" s="109"/>
      <c r="G506" s="109"/>
      <c r="H506" s="109"/>
      <c r="I506" s="109"/>
      <c r="J506" s="25" t="s">
        <v>436</v>
      </c>
      <c r="K506" s="25"/>
      <c r="L506" s="25"/>
      <c r="M506" s="25"/>
      <c r="N506" s="25"/>
      <c r="O506" s="25"/>
      <c r="P506" s="25"/>
      <c r="Q506" s="25"/>
      <c r="R506" s="25"/>
    </row>
    <row r="507" spans="1:18" x14ac:dyDescent="0.25">
      <c r="A507" s="25" t="s">
        <v>437</v>
      </c>
      <c r="B507" s="25"/>
      <c r="C507" s="25"/>
      <c r="D507" s="25"/>
      <c r="E507" s="25"/>
      <c r="F507" s="109"/>
      <c r="G507" s="109"/>
      <c r="H507" s="109"/>
      <c r="I507" s="109"/>
      <c r="J507" s="25" t="s">
        <v>437</v>
      </c>
      <c r="K507" s="25"/>
      <c r="L507" s="25"/>
      <c r="M507" s="25"/>
      <c r="N507" s="25"/>
      <c r="O507" s="25"/>
      <c r="P507" s="25"/>
      <c r="Q507" s="25"/>
      <c r="R507" s="25"/>
    </row>
    <row r="508" spans="1:18" x14ac:dyDescent="0.25">
      <c r="A508" s="25" t="s">
        <v>45</v>
      </c>
      <c r="B508" s="25"/>
      <c r="C508" s="25"/>
      <c r="D508" s="25"/>
      <c r="E508" s="25"/>
      <c r="F508" s="109"/>
      <c r="G508" s="109"/>
      <c r="H508" s="109"/>
      <c r="I508" s="109"/>
      <c r="J508" s="25" t="s">
        <v>45</v>
      </c>
      <c r="K508" s="25"/>
      <c r="L508" s="25"/>
      <c r="M508" s="25"/>
      <c r="N508" s="25"/>
      <c r="O508" s="25"/>
      <c r="P508" s="25"/>
      <c r="Q508" s="25"/>
      <c r="R508" s="25"/>
    </row>
    <row r="509" spans="1:18" x14ac:dyDescent="0.25">
      <c r="A509" s="25"/>
      <c r="B509" s="25"/>
      <c r="C509" s="25"/>
      <c r="D509" s="25"/>
      <c r="E509" s="25"/>
      <c r="F509" s="109"/>
      <c r="G509" s="109"/>
      <c r="H509" s="109"/>
      <c r="I509" s="109"/>
      <c r="J509" s="25"/>
      <c r="K509" s="25"/>
      <c r="L509" s="25"/>
      <c r="M509" s="25"/>
      <c r="N509" s="25"/>
      <c r="O509" s="25"/>
      <c r="P509" s="25"/>
      <c r="Q509" s="25"/>
      <c r="R509" s="25"/>
    </row>
    <row r="512" spans="1:18" x14ac:dyDescent="0.25">
      <c r="C512" s="374" t="s">
        <v>438</v>
      </c>
      <c r="D512" s="374"/>
      <c r="E512" s="374"/>
      <c r="F512" s="374"/>
      <c r="G512" s="374"/>
      <c r="L512" s="387" t="s">
        <v>452</v>
      </c>
      <c r="M512" s="387"/>
      <c r="N512" s="387"/>
      <c r="O512" s="387"/>
      <c r="P512" s="387"/>
      <c r="Q512" s="100"/>
      <c r="R512" s="100"/>
    </row>
    <row r="513" spans="1:18" x14ac:dyDescent="0.25">
      <c r="L513" s="387"/>
      <c r="M513" s="387"/>
      <c r="N513" s="387"/>
      <c r="O513" s="387"/>
      <c r="P513" s="387"/>
      <c r="Q513" s="100"/>
      <c r="R513" s="100"/>
    </row>
    <row r="514" spans="1:18" x14ac:dyDescent="0.25">
      <c r="A514" s="355" t="s">
        <v>439</v>
      </c>
      <c r="B514" s="355"/>
      <c r="C514" s="355"/>
      <c r="D514" s="355"/>
      <c r="E514" s="355"/>
      <c r="F514" s="355"/>
      <c r="G514" s="355"/>
      <c r="H514" s="355"/>
      <c r="I514" s="355"/>
      <c r="J514" s="355" t="s">
        <v>453</v>
      </c>
      <c r="K514" s="355"/>
      <c r="L514" s="355"/>
      <c r="M514" s="355"/>
      <c r="N514" s="355"/>
      <c r="O514" s="355"/>
      <c r="P514" s="355"/>
      <c r="Q514" s="355"/>
      <c r="R514" s="355"/>
    </row>
    <row r="515" spans="1:18" x14ac:dyDescent="0.25">
      <c r="A515" s="355" t="s">
        <v>440</v>
      </c>
      <c r="B515" s="355"/>
      <c r="C515" s="355"/>
      <c r="D515" s="355"/>
      <c r="E515" s="355"/>
      <c r="F515" s="355"/>
      <c r="G515" s="355"/>
      <c r="H515" s="355"/>
      <c r="I515" s="355"/>
      <c r="J515" s="355" t="s">
        <v>440</v>
      </c>
      <c r="K515" s="355"/>
      <c r="L515" s="355"/>
      <c r="M515" s="355"/>
      <c r="N515" s="355"/>
      <c r="O515" s="355"/>
      <c r="P515" s="355"/>
      <c r="Q515" s="355"/>
      <c r="R515" s="355"/>
    </row>
    <row r="516" spans="1:18" x14ac:dyDescent="0.25">
      <c r="A516" s="337" t="s">
        <v>939</v>
      </c>
      <c r="B516" s="337"/>
      <c r="C516" s="337"/>
      <c r="D516" s="337"/>
      <c r="E516" s="337"/>
      <c r="F516" s="337"/>
      <c r="G516" s="337"/>
      <c r="H516" s="337"/>
      <c r="I516" s="337"/>
      <c r="J516" s="337" t="s">
        <v>939</v>
      </c>
      <c r="K516" s="337"/>
      <c r="L516" s="337"/>
      <c r="M516" s="337"/>
      <c r="N516" s="337"/>
      <c r="O516" s="337"/>
      <c r="P516" s="337"/>
      <c r="Q516" s="337"/>
      <c r="R516" s="337"/>
    </row>
    <row r="517" spans="1:18" x14ac:dyDescent="0.25">
      <c r="A517" s="345" t="s">
        <v>940</v>
      </c>
      <c r="B517" s="346"/>
      <c r="C517" s="346"/>
      <c r="D517" s="346"/>
      <c r="E517" s="347"/>
      <c r="F517" s="343" t="s">
        <v>941</v>
      </c>
      <c r="G517" s="356"/>
      <c r="H517" s="356"/>
      <c r="I517" s="344"/>
      <c r="J517" s="345" t="s">
        <v>940</v>
      </c>
      <c r="K517" s="346"/>
      <c r="L517" s="346"/>
      <c r="M517" s="346"/>
      <c r="N517" s="347"/>
      <c r="O517" s="343" t="s">
        <v>941</v>
      </c>
      <c r="P517" s="356"/>
      <c r="Q517" s="356"/>
      <c r="R517" s="344"/>
    </row>
    <row r="518" spans="1:18" x14ac:dyDescent="0.25">
      <c r="A518" s="348"/>
      <c r="B518" s="349"/>
      <c r="C518" s="349"/>
      <c r="D518" s="349"/>
      <c r="E518" s="350"/>
      <c r="F518" s="343" t="s">
        <v>942</v>
      </c>
      <c r="G518" s="344"/>
      <c r="H518" s="343" t="s">
        <v>943</v>
      </c>
      <c r="I518" s="344"/>
      <c r="J518" s="348"/>
      <c r="K518" s="349"/>
      <c r="L518" s="349"/>
      <c r="M518" s="349"/>
      <c r="N518" s="350"/>
      <c r="O518" s="343" t="s">
        <v>942</v>
      </c>
      <c r="P518" s="344"/>
      <c r="Q518" s="343" t="s">
        <v>943</v>
      </c>
      <c r="R518" s="344"/>
    </row>
    <row r="519" spans="1:18" x14ac:dyDescent="0.25">
      <c r="A519" s="351"/>
      <c r="B519" s="352"/>
      <c r="C519" s="352"/>
      <c r="D519" s="352"/>
      <c r="E519" s="353"/>
      <c r="F519" s="105" t="s">
        <v>944</v>
      </c>
      <c r="G519" s="105" t="s">
        <v>945</v>
      </c>
      <c r="H519" s="105" t="s">
        <v>946</v>
      </c>
      <c r="I519" s="105" t="s">
        <v>947</v>
      </c>
      <c r="J519" s="351"/>
      <c r="K519" s="352"/>
      <c r="L519" s="352"/>
      <c r="M519" s="352"/>
      <c r="N519" s="353"/>
      <c r="O519" s="105" t="s">
        <v>944</v>
      </c>
      <c r="P519" s="105" t="s">
        <v>945</v>
      </c>
      <c r="Q519" s="105" t="s">
        <v>946</v>
      </c>
      <c r="R519" s="105" t="s">
        <v>947</v>
      </c>
    </row>
    <row r="520" spans="1:18" x14ac:dyDescent="0.25">
      <c r="A520" s="334" t="s">
        <v>950</v>
      </c>
      <c r="B520" s="334"/>
      <c r="C520" s="334"/>
      <c r="D520" s="334"/>
      <c r="E520" s="334"/>
      <c r="F520" s="104">
        <v>64.5</v>
      </c>
      <c r="G520" s="120">
        <v>48</v>
      </c>
      <c r="H520" s="104">
        <v>6.45</v>
      </c>
      <c r="I520" s="104">
        <v>4.8</v>
      </c>
      <c r="J520" s="334" t="s">
        <v>950</v>
      </c>
      <c r="K520" s="334"/>
      <c r="L520" s="334"/>
      <c r="M520" s="334"/>
      <c r="N520" s="334"/>
      <c r="O520" s="104">
        <v>77.400000000000006</v>
      </c>
      <c r="P520" s="120">
        <v>57.6</v>
      </c>
      <c r="Q520" s="104">
        <v>6.45</v>
      </c>
      <c r="R520" s="104">
        <v>4.8</v>
      </c>
    </row>
    <row r="521" spans="1:18" x14ac:dyDescent="0.25">
      <c r="A521" s="334" t="s">
        <v>951</v>
      </c>
      <c r="B521" s="334"/>
      <c r="C521" s="334"/>
      <c r="D521" s="334"/>
      <c r="E521" s="334"/>
      <c r="F521" s="121">
        <v>46</v>
      </c>
      <c r="G521" s="122">
        <v>36</v>
      </c>
      <c r="H521" s="104">
        <v>4.5999999999999996</v>
      </c>
      <c r="I521" s="104">
        <v>3.6</v>
      </c>
      <c r="J521" s="334" t="s">
        <v>951</v>
      </c>
      <c r="K521" s="334"/>
      <c r="L521" s="334"/>
      <c r="M521" s="334"/>
      <c r="N521" s="334"/>
      <c r="O521" s="121">
        <v>55.2</v>
      </c>
      <c r="P521" s="122">
        <v>43.2</v>
      </c>
      <c r="Q521" s="104">
        <v>4.5999999999999996</v>
      </c>
      <c r="R521" s="104">
        <v>3.6</v>
      </c>
    </row>
    <row r="522" spans="1:18" x14ac:dyDescent="0.25">
      <c r="A522" s="335" t="s">
        <v>395</v>
      </c>
      <c r="B522" s="341"/>
      <c r="C522" s="341"/>
      <c r="D522" s="341"/>
      <c r="E522" s="336"/>
      <c r="F522" s="121">
        <v>34.5</v>
      </c>
      <c r="G522" s="122">
        <v>28</v>
      </c>
      <c r="H522" s="104">
        <v>3.45</v>
      </c>
      <c r="I522" s="104">
        <v>2.8</v>
      </c>
      <c r="J522" s="334" t="s">
        <v>454</v>
      </c>
      <c r="K522" s="334"/>
      <c r="L522" s="334"/>
      <c r="M522" s="334"/>
      <c r="N522" s="334"/>
      <c r="O522" s="121">
        <v>41.4</v>
      </c>
      <c r="P522" s="122">
        <v>33.6</v>
      </c>
      <c r="Q522" s="104">
        <v>3.45</v>
      </c>
      <c r="R522" s="104">
        <v>2.8</v>
      </c>
    </row>
    <row r="523" spans="1:18" x14ac:dyDescent="0.25">
      <c r="A523" s="335" t="s">
        <v>953</v>
      </c>
      <c r="B523" s="341"/>
      <c r="C523" s="341"/>
      <c r="D523" s="341"/>
      <c r="E523" s="336"/>
      <c r="F523" s="121">
        <v>19</v>
      </c>
      <c r="G523" s="121">
        <v>16</v>
      </c>
      <c r="H523" s="121">
        <v>1.9</v>
      </c>
      <c r="I523" s="121">
        <v>1.6</v>
      </c>
      <c r="J523" s="335" t="s">
        <v>953</v>
      </c>
      <c r="K523" s="341"/>
      <c r="L523" s="341"/>
      <c r="M523" s="341"/>
      <c r="N523" s="336"/>
      <c r="O523" s="121">
        <v>23</v>
      </c>
      <c r="P523" s="121">
        <v>19</v>
      </c>
      <c r="Q523" s="121">
        <v>1.9</v>
      </c>
      <c r="R523" s="121">
        <v>1.6</v>
      </c>
    </row>
    <row r="524" spans="1:18" x14ac:dyDescent="0.25">
      <c r="A524" s="334" t="s">
        <v>954</v>
      </c>
      <c r="B524" s="334"/>
      <c r="C524" s="334"/>
      <c r="D524" s="334"/>
      <c r="E524" s="334"/>
      <c r="F524" s="104">
        <v>4.5</v>
      </c>
      <c r="G524" s="104">
        <v>4.5</v>
      </c>
      <c r="H524" s="104">
        <v>4.5</v>
      </c>
      <c r="I524" s="104">
        <v>4.5</v>
      </c>
      <c r="J524" s="335" t="s">
        <v>722</v>
      </c>
      <c r="K524" s="341"/>
      <c r="L524" s="341"/>
      <c r="M524" s="341"/>
      <c r="N524" s="336"/>
      <c r="O524" s="104">
        <v>5.4</v>
      </c>
      <c r="P524" s="104">
        <v>5.4</v>
      </c>
      <c r="Q524" s="104">
        <v>4.5</v>
      </c>
      <c r="R524" s="104">
        <v>4.5</v>
      </c>
    </row>
    <row r="525" spans="1:18" x14ac:dyDescent="0.25">
      <c r="A525" s="335" t="s">
        <v>710</v>
      </c>
      <c r="B525" s="341"/>
      <c r="C525" s="341"/>
      <c r="D525" s="341"/>
      <c r="E525" s="336"/>
      <c r="F525" s="104">
        <v>30</v>
      </c>
      <c r="G525" s="104">
        <v>30</v>
      </c>
      <c r="H525" s="104">
        <v>3.4</v>
      </c>
      <c r="I525" s="104">
        <v>3.4</v>
      </c>
      <c r="J525" s="335" t="s">
        <v>710</v>
      </c>
      <c r="K525" s="341"/>
      <c r="L525" s="341"/>
      <c r="M525" s="341"/>
      <c r="N525" s="336"/>
      <c r="O525" s="104">
        <v>40</v>
      </c>
      <c r="P525" s="104">
        <v>40</v>
      </c>
      <c r="Q525" s="104">
        <v>3.4</v>
      </c>
      <c r="R525" s="104">
        <v>3.4</v>
      </c>
    </row>
    <row r="526" spans="1:18" x14ac:dyDescent="0.25">
      <c r="A526" s="334" t="s">
        <v>441</v>
      </c>
      <c r="B526" s="334"/>
      <c r="C526" s="334"/>
      <c r="D526" s="334"/>
      <c r="E526" s="334"/>
      <c r="F526" s="106">
        <v>33.75</v>
      </c>
      <c r="G526" s="104">
        <v>33.75</v>
      </c>
      <c r="H526" s="104">
        <v>0</v>
      </c>
      <c r="I526" s="104">
        <v>15</v>
      </c>
      <c r="J526" s="335" t="s">
        <v>441</v>
      </c>
      <c r="K526" s="341"/>
      <c r="L526" s="341"/>
      <c r="M526" s="341"/>
      <c r="N526" s="336"/>
      <c r="O526" s="106">
        <v>40</v>
      </c>
      <c r="P526" s="104">
        <v>40</v>
      </c>
      <c r="Q526" s="104">
        <v>0</v>
      </c>
      <c r="R526" s="104">
        <v>15</v>
      </c>
    </row>
    <row r="527" spans="1:18" x14ac:dyDescent="0.25">
      <c r="A527" s="334" t="s">
        <v>442</v>
      </c>
      <c r="B527" s="334"/>
      <c r="C527" s="334"/>
      <c r="D527" s="334"/>
      <c r="E527" s="334"/>
      <c r="F527" s="106"/>
      <c r="G527" s="104">
        <v>150</v>
      </c>
      <c r="H527" s="104">
        <v>0.4</v>
      </c>
      <c r="I527" s="104">
        <v>0.4</v>
      </c>
      <c r="J527" s="335" t="s">
        <v>455</v>
      </c>
      <c r="K527" s="341"/>
      <c r="L527" s="341"/>
      <c r="M527" s="341"/>
      <c r="N527" s="336"/>
      <c r="O527" s="106"/>
      <c r="P527" s="104">
        <v>180</v>
      </c>
      <c r="Q527" s="104">
        <v>0.4</v>
      </c>
      <c r="R527" s="104">
        <v>0.4</v>
      </c>
    </row>
    <row r="528" spans="1:18" x14ac:dyDescent="0.25">
      <c r="A528" s="334" t="s">
        <v>353</v>
      </c>
      <c r="B528" s="334"/>
      <c r="C528" s="334"/>
      <c r="D528" s="334"/>
      <c r="E528" s="334"/>
      <c r="F528" s="106">
        <v>4</v>
      </c>
      <c r="G528" s="104">
        <v>4</v>
      </c>
      <c r="H528" s="104">
        <v>0.4</v>
      </c>
      <c r="I528" s="104">
        <v>0.4</v>
      </c>
      <c r="J528" s="335" t="s">
        <v>353</v>
      </c>
      <c r="K528" s="341"/>
      <c r="L528" s="341"/>
      <c r="M528" s="341"/>
      <c r="N528" s="336"/>
      <c r="O528" s="106">
        <v>5</v>
      </c>
      <c r="P528" s="104">
        <v>5</v>
      </c>
      <c r="Q528" s="104">
        <v>0.4</v>
      </c>
      <c r="R528" s="104">
        <v>0.4</v>
      </c>
    </row>
    <row r="529" spans="1:18" x14ac:dyDescent="0.25">
      <c r="A529" s="334" t="s">
        <v>959</v>
      </c>
      <c r="B529" s="334"/>
      <c r="C529" s="334"/>
      <c r="D529" s="334"/>
      <c r="E529" s="334"/>
      <c r="F529" s="106"/>
      <c r="G529" s="106" t="s">
        <v>914</v>
      </c>
      <c r="H529" s="106">
        <v>0</v>
      </c>
      <c r="I529" s="106" t="s">
        <v>443</v>
      </c>
      <c r="J529" s="335" t="s">
        <v>456</v>
      </c>
      <c r="K529" s="341"/>
      <c r="L529" s="341"/>
      <c r="M529" s="341"/>
      <c r="N529" s="336"/>
      <c r="O529" s="106"/>
      <c r="P529" s="106" t="s">
        <v>297</v>
      </c>
      <c r="Q529" s="106">
        <v>0</v>
      </c>
      <c r="R529" s="106" t="s">
        <v>443</v>
      </c>
    </row>
    <row r="530" spans="1:18" x14ac:dyDescent="0.25">
      <c r="A530" s="32"/>
      <c r="B530" s="32"/>
      <c r="C530" s="32"/>
      <c r="D530" s="32"/>
      <c r="E530" s="32"/>
      <c r="F530" s="108"/>
      <c r="G530" s="108"/>
      <c r="H530" s="108"/>
      <c r="I530" s="108"/>
      <c r="J530" s="32"/>
      <c r="K530" s="32"/>
      <c r="L530" s="32"/>
      <c r="M530" s="32"/>
      <c r="N530" s="32"/>
      <c r="O530" s="108"/>
      <c r="P530" s="108"/>
      <c r="Q530" s="108"/>
      <c r="R530" s="108"/>
    </row>
    <row r="531" spans="1:18" x14ac:dyDescent="0.25">
      <c r="A531" s="25"/>
      <c r="B531" s="25"/>
      <c r="C531" s="25"/>
      <c r="D531" s="25"/>
      <c r="E531" s="25"/>
      <c r="F531" s="108"/>
      <c r="G531" s="109"/>
      <c r="H531" s="108"/>
      <c r="I531" s="108"/>
      <c r="J531" s="342" t="s">
        <v>960</v>
      </c>
      <c r="K531" s="342"/>
      <c r="L531" s="342"/>
      <c r="M531" s="342"/>
      <c r="N531" s="342"/>
      <c r="O531" s="342"/>
      <c r="P531" s="342"/>
      <c r="Q531" s="342"/>
      <c r="R531" s="342"/>
    </row>
    <row r="532" spans="1:18" x14ac:dyDescent="0.25">
      <c r="A532" s="342" t="s">
        <v>960</v>
      </c>
      <c r="B532" s="342"/>
      <c r="C532" s="342"/>
      <c r="D532" s="342"/>
      <c r="E532" s="342"/>
      <c r="F532" s="342"/>
      <c r="G532" s="342"/>
      <c r="H532" s="342"/>
      <c r="I532" s="342"/>
      <c r="J532" s="335" t="s">
        <v>961</v>
      </c>
      <c r="K532" s="336"/>
      <c r="L532" s="2">
        <v>3.3</v>
      </c>
      <c r="M532" s="32"/>
      <c r="N532" s="32"/>
      <c r="O532" s="104" t="s">
        <v>962</v>
      </c>
      <c r="P532" s="104">
        <v>68.400000000000006</v>
      </c>
      <c r="Q532" s="108"/>
      <c r="R532" s="108"/>
    </row>
    <row r="533" spans="1:18" x14ac:dyDescent="0.25">
      <c r="A533" s="335" t="s">
        <v>961</v>
      </c>
      <c r="B533" s="336"/>
      <c r="C533" s="2">
        <v>3.93</v>
      </c>
      <c r="D533" s="32"/>
      <c r="E533" s="32"/>
      <c r="F533" s="104" t="s">
        <v>962</v>
      </c>
      <c r="G533" s="104">
        <v>57</v>
      </c>
      <c r="H533" s="108"/>
      <c r="I533" s="108"/>
      <c r="J533" s="335" t="s">
        <v>963</v>
      </c>
      <c r="K533" s="336"/>
      <c r="L533" s="2">
        <v>13.38</v>
      </c>
      <c r="M533" s="32"/>
      <c r="N533" s="32"/>
      <c r="O533" s="104" t="s">
        <v>964</v>
      </c>
      <c r="P533" s="104">
        <v>25.5</v>
      </c>
      <c r="Q533" s="100"/>
      <c r="R533" s="100"/>
    </row>
    <row r="534" spans="1:18" x14ac:dyDescent="0.25">
      <c r="A534" s="335" t="s">
        <v>963</v>
      </c>
      <c r="B534" s="336"/>
      <c r="C534" s="2">
        <v>4.84</v>
      </c>
      <c r="D534" s="32"/>
      <c r="E534" s="32"/>
      <c r="F534" s="104" t="s">
        <v>964</v>
      </c>
      <c r="G534" s="104">
        <v>21.25</v>
      </c>
      <c r="J534" s="335" t="s">
        <v>965</v>
      </c>
      <c r="K534" s="336"/>
      <c r="L534" s="2">
        <v>20.309999999999999</v>
      </c>
      <c r="M534" s="32"/>
      <c r="N534" s="32"/>
      <c r="O534" s="104" t="s">
        <v>966</v>
      </c>
      <c r="P534" s="104">
        <v>1.44</v>
      </c>
      <c r="Q534" s="100"/>
      <c r="R534" s="100"/>
    </row>
    <row r="535" spans="1:18" x14ac:dyDescent="0.25">
      <c r="A535" s="335" t="s">
        <v>965</v>
      </c>
      <c r="B535" s="336"/>
      <c r="C535" s="2">
        <v>20.170000000000002</v>
      </c>
      <c r="D535" s="32"/>
      <c r="E535" s="32"/>
      <c r="F535" s="104" t="s">
        <v>966</v>
      </c>
      <c r="G535" s="104">
        <v>1.2</v>
      </c>
      <c r="J535" s="335" t="s">
        <v>967</v>
      </c>
      <c r="K535" s="336"/>
      <c r="L535" s="2">
        <v>215.09</v>
      </c>
      <c r="M535" s="32"/>
      <c r="N535" s="32"/>
      <c r="O535" s="104" t="s">
        <v>968</v>
      </c>
      <c r="P535" s="104">
        <v>14.4</v>
      </c>
      <c r="Q535" s="100"/>
      <c r="R535" s="100"/>
    </row>
    <row r="536" spans="1:18" x14ac:dyDescent="0.25">
      <c r="A536" s="335" t="s">
        <v>967</v>
      </c>
      <c r="B536" s="336"/>
      <c r="C536" s="2">
        <v>179.23</v>
      </c>
      <c r="D536" s="32"/>
      <c r="E536" s="32"/>
      <c r="F536" s="104" t="s">
        <v>968</v>
      </c>
      <c r="G536" s="104">
        <v>12</v>
      </c>
      <c r="J536" s="32"/>
      <c r="K536" s="32"/>
      <c r="L536" s="32"/>
      <c r="M536" s="32"/>
      <c r="N536" s="32"/>
      <c r="O536" s="108"/>
      <c r="P536" s="108"/>
      <c r="Q536" s="100"/>
      <c r="R536" s="100"/>
    </row>
    <row r="537" spans="1:18" x14ac:dyDescent="0.25">
      <c r="A537" s="32"/>
      <c r="B537" s="32"/>
      <c r="C537" s="32"/>
      <c r="D537" s="32"/>
      <c r="E537" s="32"/>
      <c r="F537" s="108"/>
      <c r="G537" s="108"/>
      <c r="H537" s="108"/>
      <c r="I537" s="108"/>
      <c r="J537" s="418" t="s">
        <v>457</v>
      </c>
      <c r="K537" s="418"/>
      <c r="L537" s="418"/>
      <c r="M537" s="418"/>
      <c r="N537" s="418"/>
      <c r="O537" s="418"/>
      <c r="P537" s="418"/>
      <c r="Q537" s="418"/>
      <c r="R537" s="418"/>
    </row>
    <row r="538" spans="1:18" x14ac:dyDescent="0.25">
      <c r="A538" s="175" t="s">
        <v>444</v>
      </c>
      <c r="B538" s="175"/>
      <c r="C538" s="175"/>
      <c r="D538" s="175"/>
      <c r="E538" s="175"/>
      <c r="F538" s="175"/>
      <c r="G538" s="175"/>
      <c r="H538" s="175"/>
      <c r="I538" s="175"/>
      <c r="O538" s="100"/>
      <c r="P538" s="100"/>
      <c r="Q538" s="100"/>
      <c r="R538" s="100"/>
    </row>
    <row r="539" spans="1:18" x14ac:dyDescent="0.25">
      <c r="A539" s="175" t="s">
        <v>445</v>
      </c>
      <c r="B539" s="175"/>
      <c r="C539" s="175"/>
      <c r="D539" s="175"/>
      <c r="E539" s="175"/>
      <c r="F539" s="175"/>
      <c r="G539" s="175"/>
      <c r="H539" s="175"/>
      <c r="I539" s="175"/>
      <c r="J539" s="175" t="s">
        <v>444</v>
      </c>
      <c r="K539" s="175"/>
      <c r="L539" s="175"/>
      <c r="M539" s="175"/>
      <c r="N539" s="175"/>
      <c r="O539" s="175"/>
      <c r="P539" s="175"/>
      <c r="Q539" s="175"/>
      <c r="R539" s="175"/>
    </row>
    <row r="540" spans="1:18" x14ac:dyDescent="0.25">
      <c r="A540" s="176" t="s">
        <v>446</v>
      </c>
      <c r="B540" s="176"/>
      <c r="C540" s="176"/>
      <c r="D540" s="176"/>
      <c r="E540" s="176"/>
      <c r="F540" s="176"/>
      <c r="G540" s="176"/>
      <c r="H540" s="176"/>
      <c r="I540" s="176"/>
      <c r="J540" s="175" t="s">
        <v>445</v>
      </c>
      <c r="K540" s="175"/>
      <c r="L540" s="175"/>
      <c r="M540" s="175"/>
      <c r="N540" s="175"/>
      <c r="O540" s="175"/>
      <c r="P540" s="175"/>
      <c r="Q540" s="175"/>
      <c r="R540" s="175"/>
    </row>
    <row r="541" spans="1:18" x14ac:dyDescent="0.25">
      <c r="A541" s="177" t="s">
        <v>447</v>
      </c>
      <c r="B541" s="177"/>
      <c r="C541" s="177"/>
      <c r="D541" s="177"/>
      <c r="E541" s="177"/>
      <c r="F541" s="177"/>
      <c r="G541" s="177"/>
      <c r="H541" s="177"/>
      <c r="I541" s="177"/>
      <c r="J541" s="176" t="s">
        <v>446</v>
      </c>
      <c r="K541" s="176"/>
      <c r="L541" s="176"/>
      <c r="M541" s="176"/>
      <c r="N541" s="176"/>
      <c r="O541" s="176"/>
      <c r="P541" s="176"/>
      <c r="Q541" s="176"/>
      <c r="R541" s="176"/>
    </row>
    <row r="542" spans="1:18" x14ac:dyDescent="0.25">
      <c r="A542" s="177" t="s">
        <v>448</v>
      </c>
      <c r="B542" s="177"/>
      <c r="C542" s="177"/>
      <c r="D542" s="177"/>
      <c r="E542" s="177"/>
      <c r="F542" s="177"/>
      <c r="G542" s="177"/>
      <c r="H542" s="177"/>
      <c r="I542" s="177"/>
      <c r="J542" s="177" t="s">
        <v>447</v>
      </c>
      <c r="K542" s="177"/>
      <c r="L542" s="177"/>
      <c r="M542" s="177"/>
      <c r="N542" s="177"/>
      <c r="O542" s="177"/>
      <c r="P542" s="177"/>
      <c r="Q542" s="177"/>
      <c r="R542" s="177"/>
    </row>
    <row r="543" spans="1:18" x14ac:dyDescent="0.25">
      <c r="A543" s="177" t="s">
        <v>449</v>
      </c>
      <c r="B543" s="177"/>
      <c r="C543" s="177"/>
      <c r="D543" s="177"/>
      <c r="E543" s="177"/>
      <c r="F543" s="177"/>
      <c r="G543" s="177"/>
      <c r="H543" s="177"/>
      <c r="I543" s="177"/>
      <c r="J543" s="177" t="s">
        <v>448</v>
      </c>
      <c r="K543" s="177"/>
      <c r="L543" s="177"/>
      <c r="M543" s="177"/>
      <c r="N543" s="177"/>
      <c r="O543" s="177"/>
      <c r="P543" s="177"/>
      <c r="Q543" s="177"/>
      <c r="R543" s="177"/>
    </row>
    <row r="544" spans="1:18" x14ac:dyDescent="0.25">
      <c r="A544" s="177" t="s">
        <v>450</v>
      </c>
      <c r="B544" s="177"/>
      <c r="C544" s="177"/>
      <c r="D544" s="177"/>
      <c r="E544" s="177"/>
      <c r="F544" s="177"/>
      <c r="G544" s="177"/>
      <c r="H544" s="177"/>
      <c r="I544" s="177"/>
      <c r="J544" s="177" t="s">
        <v>449</v>
      </c>
      <c r="K544" s="177"/>
      <c r="L544" s="177"/>
      <c r="M544" s="177"/>
      <c r="N544" s="177"/>
      <c r="O544" s="177"/>
      <c r="P544" s="177"/>
      <c r="Q544" s="177"/>
      <c r="R544" s="177"/>
    </row>
    <row r="545" spans="1:18" x14ac:dyDescent="0.25">
      <c r="A545" s="176" t="s">
        <v>451</v>
      </c>
      <c r="B545" s="176"/>
      <c r="C545" s="176"/>
      <c r="D545" s="176"/>
      <c r="E545" s="176"/>
      <c r="F545" s="176"/>
      <c r="G545" s="176"/>
      <c r="H545" s="176"/>
      <c r="I545" s="176"/>
      <c r="J545" s="177" t="s">
        <v>450</v>
      </c>
      <c r="K545" s="177"/>
      <c r="L545" s="177"/>
      <c r="M545" s="177"/>
      <c r="N545" s="177"/>
      <c r="O545" s="177"/>
      <c r="P545" s="177"/>
      <c r="Q545" s="177"/>
      <c r="R545" s="177"/>
    </row>
    <row r="546" spans="1:18" x14ac:dyDescent="0.25">
      <c r="A546" s="176" t="s">
        <v>45</v>
      </c>
      <c r="B546" s="176"/>
      <c r="C546" s="176"/>
      <c r="D546" s="176"/>
      <c r="E546" s="176"/>
      <c r="F546" s="176"/>
      <c r="G546" s="176"/>
      <c r="H546" s="176"/>
      <c r="I546" s="176"/>
      <c r="J546" s="176" t="s">
        <v>451</v>
      </c>
      <c r="K546" s="176"/>
      <c r="L546" s="176"/>
      <c r="M546" s="176"/>
      <c r="N546" s="176"/>
      <c r="O546" s="176"/>
      <c r="P546" s="176"/>
      <c r="Q546" s="176"/>
      <c r="R546" s="176"/>
    </row>
    <row r="547" spans="1:18" x14ac:dyDescent="0.25">
      <c r="J547" s="176" t="s">
        <v>45</v>
      </c>
      <c r="K547" s="176"/>
      <c r="L547" s="176"/>
      <c r="M547" s="176"/>
      <c r="N547" s="176"/>
      <c r="O547" s="176"/>
      <c r="P547" s="176"/>
      <c r="Q547" s="176"/>
      <c r="R547" s="176"/>
    </row>
    <row r="548" spans="1:18" x14ac:dyDescent="0.25">
      <c r="C548" s="387"/>
      <c r="D548" s="387"/>
      <c r="E548" s="387"/>
      <c r="F548" s="387"/>
      <c r="G548" s="387"/>
    </row>
    <row r="549" spans="1:18" x14ac:dyDescent="0.25">
      <c r="A549" s="73"/>
      <c r="B549" s="73"/>
      <c r="C549" s="73"/>
      <c r="D549" s="73"/>
      <c r="E549" s="73"/>
      <c r="F549" s="123"/>
      <c r="G549" s="123"/>
      <c r="H549" s="123"/>
      <c r="I549" s="123"/>
    </row>
    <row r="550" spans="1:18" x14ac:dyDescent="0.25">
      <c r="A550" s="73"/>
      <c r="B550" s="73"/>
      <c r="C550" s="73"/>
      <c r="D550" s="73"/>
      <c r="E550" s="73"/>
      <c r="F550" s="123"/>
      <c r="G550" s="123"/>
      <c r="H550" s="123"/>
      <c r="I550" s="123"/>
    </row>
    <row r="551" spans="1:18" x14ac:dyDescent="0.25">
      <c r="C551" s="355" t="s">
        <v>841</v>
      </c>
      <c r="D551" s="355"/>
      <c r="E551" s="355"/>
      <c r="F551" s="355"/>
      <c r="G551" s="355"/>
      <c r="L551" s="355" t="s">
        <v>842</v>
      </c>
      <c r="M551" s="355"/>
      <c r="N551" s="355"/>
      <c r="O551" s="355"/>
      <c r="P551" s="355"/>
    </row>
    <row r="553" spans="1:18" x14ac:dyDescent="0.25">
      <c r="A553" s="355" t="s">
        <v>843</v>
      </c>
      <c r="B553" s="355"/>
      <c r="C553" s="355"/>
      <c r="D553" s="355"/>
      <c r="E553" s="355"/>
      <c r="F553" s="355"/>
      <c r="G553" s="355"/>
      <c r="H553" s="355"/>
      <c r="I553" s="355"/>
      <c r="J553" s="355" t="s">
        <v>843</v>
      </c>
      <c r="K553" s="355"/>
      <c r="L553" s="355"/>
      <c r="M553" s="355"/>
      <c r="N553" s="355"/>
      <c r="O553" s="355"/>
      <c r="P553" s="355"/>
      <c r="Q553" s="355"/>
      <c r="R553" s="355"/>
    </row>
    <row r="554" spans="1:18" x14ac:dyDescent="0.25">
      <c r="A554" s="355" t="s">
        <v>844</v>
      </c>
      <c r="B554" s="355"/>
      <c r="C554" s="355"/>
      <c r="D554" s="355"/>
      <c r="E554" s="355"/>
      <c r="F554" s="355"/>
      <c r="G554" s="355"/>
      <c r="H554" s="355"/>
      <c r="I554" s="355"/>
      <c r="J554" s="355" t="s">
        <v>844</v>
      </c>
      <c r="K554" s="355"/>
      <c r="L554" s="355"/>
      <c r="M554" s="355"/>
      <c r="N554" s="355"/>
      <c r="O554" s="355"/>
      <c r="P554" s="355"/>
      <c r="Q554" s="355"/>
      <c r="R554" s="355"/>
    </row>
    <row r="555" spans="1:18" x14ac:dyDescent="0.25">
      <c r="A555" s="479" t="s">
        <v>845</v>
      </c>
      <c r="B555" s="479"/>
      <c r="C555" s="479"/>
      <c r="D555" s="479"/>
      <c r="E555" s="479"/>
      <c r="F555" s="479"/>
      <c r="G555" s="479"/>
      <c r="H555" s="479"/>
      <c r="I555" s="479"/>
      <c r="J555" s="479" t="s">
        <v>845</v>
      </c>
      <c r="K555" s="479"/>
      <c r="L555" s="479"/>
      <c r="M555" s="479"/>
      <c r="N555" s="479"/>
      <c r="O555" s="479"/>
      <c r="P555" s="479"/>
      <c r="Q555" s="479"/>
      <c r="R555" s="479"/>
    </row>
    <row r="556" spans="1:18" x14ac:dyDescent="0.25">
      <c r="A556" s="480"/>
      <c r="B556" s="480"/>
      <c r="C556" s="480"/>
      <c r="D556" s="480"/>
      <c r="E556" s="480"/>
      <c r="F556" s="480"/>
      <c r="G556" s="480"/>
      <c r="H556" s="480"/>
      <c r="I556" s="480"/>
      <c r="J556" s="480"/>
      <c r="K556" s="480"/>
      <c r="L556" s="480"/>
      <c r="M556" s="480"/>
      <c r="N556" s="480"/>
      <c r="O556" s="480"/>
      <c r="P556" s="480"/>
      <c r="Q556" s="480"/>
      <c r="R556" s="480"/>
    </row>
    <row r="557" spans="1:18" x14ac:dyDescent="0.25">
      <c r="A557" s="345" t="s">
        <v>940</v>
      </c>
      <c r="B557" s="346"/>
      <c r="C557" s="346"/>
      <c r="D557" s="346"/>
      <c r="E557" s="347"/>
      <c r="F557" s="343" t="s">
        <v>941</v>
      </c>
      <c r="G557" s="356"/>
      <c r="H557" s="356"/>
      <c r="I557" s="344"/>
      <c r="J557" s="345" t="s">
        <v>940</v>
      </c>
      <c r="K557" s="346"/>
      <c r="L557" s="346"/>
      <c r="M557" s="346"/>
      <c r="N557" s="347"/>
      <c r="O557" s="310" t="s">
        <v>941</v>
      </c>
      <c r="P557" s="366"/>
      <c r="Q557" s="366"/>
      <c r="R557" s="308"/>
    </row>
    <row r="558" spans="1:18" x14ac:dyDescent="0.25">
      <c r="A558" s="348"/>
      <c r="B558" s="349"/>
      <c r="C558" s="349"/>
      <c r="D558" s="349"/>
      <c r="E558" s="350"/>
      <c r="F558" s="343" t="s">
        <v>942</v>
      </c>
      <c r="G558" s="344"/>
      <c r="H558" s="343" t="s">
        <v>943</v>
      </c>
      <c r="I558" s="344"/>
      <c r="J558" s="348"/>
      <c r="K558" s="349"/>
      <c r="L558" s="349"/>
      <c r="M558" s="349"/>
      <c r="N558" s="350"/>
      <c r="O558" s="361" t="s">
        <v>942</v>
      </c>
      <c r="P558" s="362"/>
      <c r="Q558" s="361" t="s">
        <v>943</v>
      </c>
      <c r="R558" s="362"/>
    </row>
    <row r="559" spans="1:18" x14ac:dyDescent="0.25">
      <c r="A559" s="351"/>
      <c r="B559" s="352"/>
      <c r="C559" s="352"/>
      <c r="D559" s="352"/>
      <c r="E559" s="353"/>
      <c r="F559" s="103" t="s">
        <v>944</v>
      </c>
      <c r="G559" s="103" t="s">
        <v>945</v>
      </c>
      <c r="H559" s="103" t="s">
        <v>946</v>
      </c>
      <c r="I559" s="103" t="s">
        <v>947</v>
      </c>
      <c r="J559" s="351"/>
      <c r="K559" s="352"/>
      <c r="L559" s="352"/>
      <c r="M559" s="352"/>
      <c r="N559" s="353"/>
      <c r="O559" s="40" t="s">
        <v>944</v>
      </c>
      <c r="P559" s="40" t="s">
        <v>945</v>
      </c>
      <c r="Q559" s="40" t="s">
        <v>946</v>
      </c>
      <c r="R559" s="40" t="s">
        <v>947</v>
      </c>
    </row>
    <row r="560" spans="1:18" x14ac:dyDescent="0.25">
      <c r="A560" s="335" t="s">
        <v>72</v>
      </c>
      <c r="B560" s="341"/>
      <c r="C560" s="341"/>
      <c r="D560" s="341"/>
      <c r="E560" s="336"/>
      <c r="F560" s="103">
        <v>46</v>
      </c>
      <c r="G560" s="103">
        <v>46</v>
      </c>
      <c r="H560" s="104">
        <f>F560*100/1000</f>
        <v>4.5999999999999996</v>
      </c>
      <c r="I560" s="104">
        <f>G560*100/1000</f>
        <v>4.5999999999999996</v>
      </c>
      <c r="J560" s="335" t="s">
        <v>72</v>
      </c>
      <c r="K560" s="341"/>
      <c r="L560" s="341"/>
      <c r="M560" s="341"/>
      <c r="N560" s="336"/>
      <c r="O560" s="40">
        <v>53</v>
      </c>
      <c r="P560" s="40">
        <v>53</v>
      </c>
      <c r="Q560" s="2">
        <f t="shared" ref="Q560:R562" si="20">O560*100/1000</f>
        <v>5.3</v>
      </c>
      <c r="R560" s="2">
        <f t="shared" si="20"/>
        <v>5.3</v>
      </c>
    </row>
    <row r="561" spans="1:18" x14ac:dyDescent="0.25">
      <c r="A561" s="335" t="s">
        <v>846</v>
      </c>
      <c r="B561" s="341"/>
      <c r="C561" s="341"/>
      <c r="D561" s="341"/>
      <c r="E561" s="336"/>
      <c r="F561" s="103">
        <v>130</v>
      </c>
      <c r="G561" s="103">
        <v>130</v>
      </c>
      <c r="H561" s="104">
        <f t="shared" ref="H561:I569" si="21">F561*100/1000</f>
        <v>13</v>
      </c>
      <c r="I561" s="104">
        <f t="shared" si="21"/>
        <v>13</v>
      </c>
      <c r="J561" s="335" t="s">
        <v>846</v>
      </c>
      <c r="K561" s="341"/>
      <c r="L561" s="341"/>
      <c r="M561" s="341"/>
      <c r="N561" s="336"/>
      <c r="O561" s="40">
        <v>150</v>
      </c>
      <c r="P561" s="40">
        <v>150</v>
      </c>
      <c r="Q561" s="2">
        <f t="shared" si="20"/>
        <v>15</v>
      </c>
      <c r="R561" s="2">
        <f t="shared" si="20"/>
        <v>15</v>
      </c>
    </row>
    <row r="562" spans="1:18" x14ac:dyDescent="0.25">
      <c r="A562" s="335" t="s">
        <v>353</v>
      </c>
      <c r="B562" s="341"/>
      <c r="C562" s="341"/>
      <c r="D562" s="341"/>
      <c r="E562" s="336"/>
      <c r="F562" s="106">
        <v>5</v>
      </c>
      <c r="G562" s="104">
        <v>5</v>
      </c>
      <c r="H562" s="104">
        <f>F562*100/1000</f>
        <v>0.5</v>
      </c>
      <c r="I562" s="104">
        <f>G562*100/1000</f>
        <v>0.5</v>
      </c>
      <c r="J562" s="335" t="s">
        <v>353</v>
      </c>
      <c r="K562" s="341"/>
      <c r="L562" s="341"/>
      <c r="M562" s="341"/>
      <c r="N562" s="336"/>
      <c r="O562" s="11">
        <v>6</v>
      </c>
      <c r="P562" s="2">
        <v>6</v>
      </c>
      <c r="Q562" s="2">
        <f t="shared" si="20"/>
        <v>0.6</v>
      </c>
      <c r="R562" s="2">
        <f t="shared" si="20"/>
        <v>0.6</v>
      </c>
    </row>
    <row r="563" spans="1:18" x14ac:dyDescent="0.25">
      <c r="A563" s="335" t="s">
        <v>374</v>
      </c>
      <c r="B563" s="341"/>
      <c r="C563" s="341"/>
      <c r="D563" s="341"/>
      <c r="E563" s="336"/>
      <c r="F563" s="103">
        <v>1</v>
      </c>
      <c r="G563" s="103">
        <v>40</v>
      </c>
      <c r="H563" s="104">
        <f t="shared" si="21"/>
        <v>0.1</v>
      </c>
      <c r="I563" s="104">
        <f t="shared" si="21"/>
        <v>4</v>
      </c>
      <c r="J563" s="335" t="s">
        <v>374</v>
      </c>
      <c r="K563" s="341"/>
      <c r="L563" s="341"/>
      <c r="M563" s="341"/>
      <c r="N563" s="336"/>
      <c r="O563" s="40"/>
      <c r="P563" s="40">
        <v>46</v>
      </c>
      <c r="Q563" s="2">
        <f t="shared" ref="Q563:R569" si="22">O563*100/1000</f>
        <v>0</v>
      </c>
      <c r="R563" s="2">
        <f t="shared" si="22"/>
        <v>4.5999999999999996</v>
      </c>
    </row>
    <row r="564" spans="1:18" x14ac:dyDescent="0.25">
      <c r="A564" s="335" t="s">
        <v>475</v>
      </c>
      <c r="B564" s="341"/>
      <c r="C564" s="341"/>
      <c r="D564" s="341"/>
      <c r="E564" s="336"/>
      <c r="F564" s="103">
        <v>50</v>
      </c>
      <c r="G564" s="103">
        <v>50</v>
      </c>
      <c r="H564" s="104">
        <f t="shared" si="21"/>
        <v>5</v>
      </c>
      <c r="I564" s="104">
        <f t="shared" si="21"/>
        <v>5</v>
      </c>
      <c r="J564" s="335" t="s">
        <v>475</v>
      </c>
      <c r="K564" s="341"/>
      <c r="L564" s="341"/>
      <c r="M564" s="341"/>
      <c r="N564" s="336"/>
      <c r="O564" s="40">
        <v>58</v>
      </c>
      <c r="P564" s="40">
        <v>58</v>
      </c>
      <c r="Q564" s="2">
        <f t="shared" si="22"/>
        <v>5.8</v>
      </c>
      <c r="R564" s="2">
        <f t="shared" si="22"/>
        <v>5.8</v>
      </c>
    </row>
    <row r="565" spans="1:18" x14ac:dyDescent="0.25">
      <c r="A565" s="338" t="s">
        <v>458</v>
      </c>
      <c r="B565" s="339"/>
      <c r="C565" s="339"/>
      <c r="D565" s="339"/>
      <c r="E565" s="340"/>
      <c r="F565" s="106" t="s">
        <v>586</v>
      </c>
      <c r="G565" s="104">
        <v>213</v>
      </c>
      <c r="H565" s="106" t="s">
        <v>586</v>
      </c>
      <c r="I565" s="104">
        <f t="shared" si="21"/>
        <v>21.3</v>
      </c>
      <c r="J565" s="338" t="s">
        <v>458</v>
      </c>
      <c r="K565" s="339"/>
      <c r="L565" s="339"/>
      <c r="M565" s="339"/>
      <c r="N565" s="340"/>
      <c r="O565" s="11" t="s">
        <v>586</v>
      </c>
      <c r="P565" s="2">
        <v>245</v>
      </c>
      <c r="Q565" s="11" t="s">
        <v>586</v>
      </c>
      <c r="R565" s="2">
        <f t="shared" si="22"/>
        <v>24.5</v>
      </c>
    </row>
    <row r="566" spans="1:18" x14ac:dyDescent="0.25">
      <c r="A566" s="338" t="s">
        <v>722</v>
      </c>
      <c r="B566" s="339"/>
      <c r="C566" s="339"/>
      <c r="D566" s="339"/>
      <c r="E566" s="340"/>
      <c r="F566" s="106">
        <v>2</v>
      </c>
      <c r="G566" s="104">
        <v>2</v>
      </c>
      <c r="H566" s="104">
        <f t="shared" si="21"/>
        <v>0.2</v>
      </c>
      <c r="I566" s="104">
        <f t="shared" si="21"/>
        <v>0.2</v>
      </c>
      <c r="J566" s="338" t="s">
        <v>722</v>
      </c>
      <c r="K566" s="339"/>
      <c r="L566" s="339"/>
      <c r="M566" s="339"/>
      <c r="N566" s="340"/>
      <c r="O566" s="11">
        <v>2</v>
      </c>
      <c r="P566" s="2">
        <v>2</v>
      </c>
      <c r="Q566" s="2">
        <f>O566*100/1000</f>
        <v>0.2</v>
      </c>
      <c r="R566" s="2">
        <f t="shared" si="22"/>
        <v>0.2</v>
      </c>
    </row>
    <row r="567" spans="1:18" x14ac:dyDescent="0.25">
      <c r="A567" s="338" t="s">
        <v>847</v>
      </c>
      <c r="B567" s="339"/>
      <c r="C567" s="339"/>
      <c r="D567" s="339"/>
      <c r="E567" s="340"/>
      <c r="F567" s="106" t="s">
        <v>586</v>
      </c>
      <c r="G567" s="104">
        <v>195</v>
      </c>
      <c r="H567" s="106" t="s">
        <v>586</v>
      </c>
      <c r="I567" s="104">
        <f t="shared" si="21"/>
        <v>19.5</v>
      </c>
      <c r="J567" s="338" t="s">
        <v>847</v>
      </c>
      <c r="K567" s="339"/>
      <c r="L567" s="339"/>
      <c r="M567" s="339"/>
      <c r="N567" s="340"/>
      <c r="O567" s="11" t="s">
        <v>586</v>
      </c>
      <c r="P567" s="2">
        <v>225</v>
      </c>
      <c r="Q567" s="11" t="s">
        <v>586</v>
      </c>
      <c r="R567" s="2">
        <f t="shared" si="22"/>
        <v>22.5</v>
      </c>
    </row>
    <row r="568" spans="1:18" x14ac:dyDescent="0.25">
      <c r="A568" s="338" t="s">
        <v>353</v>
      </c>
      <c r="B568" s="339"/>
      <c r="C568" s="339"/>
      <c r="D568" s="339"/>
      <c r="E568" s="340"/>
      <c r="F568" s="104">
        <v>5</v>
      </c>
      <c r="G568" s="104">
        <v>5</v>
      </c>
      <c r="H568" s="104">
        <f t="shared" si="21"/>
        <v>0.5</v>
      </c>
      <c r="I568" s="104">
        <f t="shared" si="21"/>
        <v>0.5</v>
      </c>
      <c r="J568" s="338" t="s">
        <v>353</v>
      </c>
      <c r="K568" s="339"/>
      <c r="L568" s="339"/>
      <c r="M568" s="339"/>
      <c r="N568" s="340"/>
      <c r="O568" s="2">
        <v>5</v>
      </c>
      <c r="P568" s="2">
        <v>5</v>
      </c>
      <c r="Q568" s="2">
        <f>O568*100/1000</f>
        <v>0.5</v>
      </c>
      <c r="R568" s="2">
        <f t="shared" si="22"/>
        <v>0.5</v>
      </c>
    </row>
    <row r="569" spans="1:18" x14ac:dyDescent="0.25">
      <c r="A569" s="338" t="s">
        <v>959</v>
      </c>
      <c r="B569" s="339"/>
      <c r="C569" s="339"/>
      <c r="D569" s="339"/>
      <c r="E569" s="340"/>
      <c r="F569" s="104"/>
      <c r="G569" s="124">
        <v>200</v>
      </c>
      <c r="H569" s="104">
        <f t="shared" si="21"/>
        <v>0</v>
      </c>
      <c r="I569" s="104">
        <f t="shared" si="21"/>
        <v>20</v>
      </c>
      <c r="J569" s="338" t="s">
        <v>959</v>
      </c>
      <c r="K569" s="339"/>
      <c r="L569" s="339"/>
      <c r="M569" s="339"/>
      <c r="N569" s="340"/>
      <c r="O569" s="2"/>
      <c r="P569" s="54">
        <v>230</v>
      </c>
      <c r="Q569" s="2">
        <f>O569*100/1000</f>
        <v>0</v>
      </c>
      <c r="R569" s="2">
        <f t="shared" si="22"/>
        <v>23</v>
      </c>
    </row>
    <row r="570" spans="1:18" x14ac:dyDescent="0.25">
      <c r="A570" s="25"/>
      <c r="B570" s="25"/>
      <c r="C570" s="25"/>
      <c r="D570" s="25"/>
      <c r="E570" s="25"/>
      <c r="F570" s="108"/>
      <c r="G570" s="109"/>
      <c r="H570" s="108"/>
      <c r="I570" s="108"/>
      <c r="J570" s="25"/>
      <c r="K570" s="25"/>
      <c r="L570" s="25"/>
      <c r="M570" s="25"/>
      <c r="N570" s="25"/>
      <c r="O570" s="32"/>
      <c r="P570" s="25"/>
      <c r="Q570" s="32"/>
      <c r="R570" s="32"/>
    </row>
    <row r="571" spans="1:18" x14ac:dyDescent="0.25">
      <c r="A571" s="342" t="s">
        <v>960</v>
      </c>
      <c r="B571" s="342"/>
      <c r="C571" s="342"/>
      <c r="D571" s="342"/>
      <c r="E571" s="342"/>
      <c r="F571" s="342"/>
      <c r="G571" s="342"/>
      <c r="H571" s="342"/>
      <c r="I571" s="342"/>
      <c r="J571" s="342" t="s">
        <v>960</v>
      </c>
      <c r="K571" s="342"/>
      <c r="L571" s="342"/>
      <c r="M571" s="342"/>
      <c r="N571" s="342"/>
      <c r="O571" s="342"/>
      <c r="P571" s="342"/>
      <c r="Q571" s="342"/>
      <c r="R571" s="342"/>
    </row>
    <row r="572" spans="1:18" x14ac:dyDescent="0.25">
      <c r="A572" s="335" t="s">
        <v>961</v>
      </c>
      <c r="B572" s="336"/>
      <c r="C572" s="2">
        <v>9.19</v>
      </c>
      <c r="D572" s="32"/>
      <c r="E572" s="32"/>
      <c r="F572" s="104" t="s">
        <v>962</v>
      </c>
      <c r="G572" s="104">
        <v>72</v>
      </c>
      <c r="H572" s="110"/>
      <c r="I572" s="110"/>
      <c r="J572" s="335" t="s">
        <v>961</v>
      </c>
      <c r="K572" s="336"/>
      <c r="L572" s="2">
        <v>10.58</v>
      </c>
      <c r="M572" s="32"/>
      <c r="N572" s="32"/>
      <c r="O572" s="2" t="s">
        <v>962</v>
      </c>
      <c r="P572" s="2">
        <v>82.8</v>
      </c>
      <c r="Q572" s="43"/>
      <c r="R572" s="43"/>
    </row>
    <row r="573" spans="1:18" x14ac:dyDescent="0.25">
      <c r="A573" s="335" t="s">
        <v>963</v>
      </c>
      <c r="B573" s="336"/>
      <c r="C573" s="2">
        <v>16.600000000000001</v>
      </c>
      <c r="D573" s="32"/>
      <c r="E573" s="32"/>
      <c r="F573" s="104" t="s">
        <v>964</v>
      </c>
      <c r="G573" s="104">
        <v>16</v>
      </c>
      <c r="H573" s="111"/>
      <c r="I573" s="111"/>
      <c r="J573" s="335" t="s">
        <v>963</v>
      </c>
      <c r="K573" s="336"/>
      <c r="L573" s="2">
        <v>19.09</v>
      </c>
      <c r="M573" s="32"/>
      <c r="N573" s="32"/>
      <c r="O573" s="2" t="s">
        <v>964</v>
      </c>
      <c r="P573" s="2">
        <v>18.399999999999999</v>
      </c>
      <c r="Q573" s="44"/>
      <c r="R573" s="44"/>
    </row>
    <row r="574" spans="1:18" x14ac:dyDescent="0.25">
      <c r="A574" s="335" t="s">
        <v>965</v>
      </c>
      <c r="B574" s="336"/>
      <c r="C574" s="2">
        <v>29.6</v>
      </c>
      <c r="D574" s="32"/>
      <c r="E574" s="32"/>
      <c r="F574" s="104" t="s">
        <v>966</v>
      </c>
      <c r="G574" s="104">
        <v>1.6</v>
      </c>
      <c r="H574" s="111"/>
      <c r="I574" s="111"/>
      <c r="J574" s="335" t="s">
        <v>965</v>
      </c>
      <c r="K574" s="336"/>
      <c r="L574" s="2">
        <v>34.04</v>
      </c>
      <c r="M574" s="32"/>
      <c r="N574" s="32"/>
      <c r="O574" s="2" t="s">
        <v>966</v>
      </c>
      <c r="P574" s="2">
        <v>1.84</v>
      </c>
      <c r="Q574" s="44"/>
      <c r="R574" s="44"/>
    </row>
    <row r="575" spans="1:18" x14ac:dyDescent="0.25">
      <c r="A575" s="335" t="s">
        <v>967</v>
      </c>
      <c r="B575" s="336"/>
      <c r="C575" s="2">
        <v>304</v>
      </c>
      <c r="D575" s="32"/>
      <c r="E575" s="32"/>
      <c r="F575" s="104" t="s">
        <v>968</v>
      </c>
      <c r="G575" s="104">
        <v>0</v>
      </c>
      <c r="H575" s="108"/>
      <c r="I575" s="108"/>
      <c r="J575" s="335" t="s">
        <v>967</v>
      </c>
      <c r="K575" s="336"/>
      <c r="L575" s="2">
        <v>349.6</v>
      </c>
      <c r="M575" s="32"/>
      <c r="N575" s="32"/>
      <c r="O575" s="2" t="s">
        <v>968</v>
      </c>
      <c r="P575" s="2">
        <v>0</v>
      </c>
      <c r="Q575" s="32"/>
      <c r="R575" s="32"/>
    </row>
    <row r="576" spans="1:18" x14ac:dyDescent="0.25">
      <c r="A576" s="303"/>
      <c r="B576" s="303"/>
      <c r="C576" s="303"/>
      <c r="D576" s="303"/>
      <c r="E576" s="303"/>
      <c r="F576" s="303"/>
      <c r="G576" s="303"/>
      <c r="H576" s="303"/>
      <c r="I576" s="303"/>
      <c r="J576" s="303"/>
      <c r="K576" s="303"/>
      <c r="L576" s="303"/>
      <c r="M576" s="303"/>
      <c r="N576" s="303"/>
      <c r="O576" s="303"/>
      <c r="P576" s="303"/>
      <c r="Q576" s="303"/>
      <c r="R576" s="303"/>
    </row>
    <row r="577" spans="1:18" x14ac:dyDescent="0.25">
      <c r="A577" s="479" t="s">
        <v>405</v>
      </c>
      <c r="B577" s="359"/>
      <c r="C577" s="359"/>
      <c r="D577" s="359"/>
      <c r="E577" s="359"/>
      <c r="F577" s="359"/>
      <c r="G577" s="359"/>
      <c r="H577" s="359"/>
      <c r="I577" s="359"/>
      <c r="J577" s="479" t="s">
        <v>406</v>
      </c>
      <c r="K577" s="359"/>
      <c r="L577" s="359"/>
      <c r="M577" s="359"/>
      <c r="N577" s="359"/>
      <c r="O577" s="359"/>
      <c r="P577" s="359"/>
      <c r="Q577" s="359"/>
      <c r="R577" s="359"/>
    </row>
    <row r="578" spans="1:18" x14ac:dyDescent="0.25">
      <c r="A578" s="359"/>
      <c r="B578" s="359"/>
      <c r="C578" s="359"/>
      <c r="D578" s="359"/>
      <c r="E578" s="359"/>
      <c r="F578" s="359"/>
      <c r="G578" s="359"/>
      <c r="H578" s="359"/>
      <c r="I578" s="359"/>
      <c r="J578" s="359"/>
      <c r="K578" s="359"/>
      <c r="L578" s="359"/>
      <c r="M578" s="359"/>
      <c r="N578" s="359"/>
      <c r="O578" s="359"/>
      <c r="P578" s="359"/>
      <c r="Q578" s="359"/>
      <c r="R578" s="359"/>
    </row>
    <row r="579" spans="1:18" x14ac:dyDescent="0.25">
      <c r="A579" s="359"/>
      <c r="B579" s="359"/>
      <c r="C579" s="359"/>
      <c r="D579" s="359"/>
      <c r="E579" s="359"/>
      <c r="F579" s="359"/>
      <c r="G579" s="359"/>
      <c r="H579" s="359"/>
      <c r="I579" s="359"/>
      <c r="J579" s="359"/>
      <c r="K579" s="359"/>
      <c r="L579" s="359"/>
      <c r="M579" s="359"/>
      <c r="N579" s="359"/>
      <c r="O579" s="359"/>
      <c r="P579" s="359"/>
      <c r="Q579" s="359"/>
      <c r="R579" s="359"/>
    </row>
    <row r="580" spans="1:18" x14ac:dyDescent="0.25">
      <c r="A580" s="359"/>
      <c r="B580" s="359"/>
      <c r="C580" s="359"/>
      <c r="D580" s="359"/>
      <c r="E580" s="359"/>
      <c r="F580" s="359"/>
      <c r="G580" s="359"/>
      <c r="H580" s="359"/>
      <c r="I580" s="359"/>
      <c r="J580" s="359"/>
      <c r="K580" s="359"/>
      <c r="L580" s="359"/>
      <c r="M580" s="359"/>
      <c r="N580" s="359"/>
      <c r="O580" s="359"/>
      <c r="P580" s="359"/>
      <c r="Q580" s="359"/>
      <c r="R580" s="359"/>
    </row>
    <row r="581" spans="1:18" x14ac:dyDescent="0.25">
      <c r="A581" s="359"/>
      <c r="B581" s="359"/>
      <c r="C581" s="359"/>
      <c r="D581" s="359"/>
      <c r="E581" s="359"/>
      <c r="F581" s="359"/>
      <c r="G581" s="359"/>
      <c r="H581" s="359"/>
      <c r="I581" s="359"/>
      <c r="J581" s="359"/>
      <c r="K581" s="359"/>
      <c r="L581" s="359"/>
      <c r="M581" s="359"/>
      <c r="N581" s="359"/>
      <c r="O581" s="359"/>
      <c r="P581" s="359"/>
      <c r="Q581" s="359"/>
      <c r="R581" s="359"/>
    </row>
    <row r="582" spans="1:18" x14ac:dyDescent="0.25">
      <c r="A582" s="359"/>
      <c r="B582" s="359"/>
      <c r="C582" s="359"/>
      <c r="D582" s="359"/>
      <c r="E582" s="359"/>
      <c r="F582" s="359"/>
      <c r="G582" s="359"/>
      <c r="H582" s="359"/>
      <c r="I582" s="359"/>
      <c r="J582" s="359"/>
      <c r="K582" s="359"/>
      <c r="L582" s="359"/>
      <c r="M582" s="359"/>
      <c r="N582" s="359"/>
      <c r="O582" s="359"/>
      <c r="P582" s="359"/>
      <c r="Q582" s="359"/>
      <c r="R582" s="359"/>
    </row>
    <row r="583" spans="1:18" x14ac:dyDescent="0.25">
      <c r="A583" s="359"/>
      <c r="B583" s="359"/>
      <c r="C583" s="359"/>
      <c r="D583" s="359"/>
      <c r="E583" s="359"/>
      <c r="F583" s="359"/>
      <c r="G583" s="359"/>
      <c r="H583" s="359"/>
      <c r="I583" s="359"/>
      <c r="J583" s="359"/>
      <c r="K583" s="359"/>
      <c r="L583" s="359"/>
      <c r="M583" s="359"/>
      <c r="N583" s="359"/>
      <c r="O583" s="359"/>
      <c r="P583" s="359"/>
      <c r="Q583" s="359"/>
      <c r="R583" s="359"/>
    </row>
    <row r="584" spans="1:18" x14ac:dyDescent="0.25">
      <c r="A584" s="359"/>
      <c r="B584" s="359"/>
      <c r="C584" s="359"/>
      <c r="D584" s="359"/>
      <c r="E584" s="359"/>
      <c r="F584" s="359"/>
      <c r="G584" s="359"/>
      <c r="H584" s="359"/>
      <c r="I584" s="359"/>
      <c r="J584" s="359"/>
      <c r="K584" s="359"/>
      <c r="L584" s="359"/>
      <c r="M584" s="359"/>
      <c r="N584" s="359"/>
      <c r="O584" s="359"/>
      <c r="P584" s="359"/>
      <c r="Q584" s="359"/>
      <c r="R584" s="359"/>
    </row>
    <row r="585" spans="1:18" x14ac:dyDescent="0.25">
      <c r="A585" s="73"/>
      <c r="B585" s="73"/>
      <c r="C585" s="73"/>
      <c r="D585" s="73"/>
      <c r="E585" s="73"/>
      <c r="F585" s="123"/>
      <c r="G585" s="123"/>
      <c r="H585" s="123"/>
      <c r="I585" s="123"/>
    </row>
    <row r="587" spans="1:18" x14ac:dyDescent="0.25">
      <c r="C587" s="355" t="s">
        <v>459</v>
      </c>
      <c r="D587" s="355"/>
      <c r="E587" s="355"/>
      <c r="F587" s="355"/>
      <c r="G587" s="355"/>
      <c r="L587" s="355" t="s">
        <v>472</v>
      </c>
      <c r="M587" s="355"/>
      <c r="N587" s="355"/>
      <c r="O587" s="355"/>
      <c r="P587" s="355"/>
      <c r="Q587" s="100"/>
      <c r="R587" s="100"/>
    </row>
    <row r="588" spans="1:18" x14ac:dyDescent="0.25">
      <c r="O588" s="100"/>
      <c r="P588" s="100"/>
      <c r="Q588" s="100"/>
      <c r="R588" s="100"/>
    </row>
    <row r="589" spans="1:18" x14ac:dyDescent="0.25">
      <c r="A589" s="355" t="s">
        <v>460</v>
      </c>
      <c r="B589" s="355"/>
      <c r="C589" s="355"/>
      <c r="D589" s="355"/>
      <c r="E589" s="355"/>
      <c r="F589" s="355"/>
      <c r="G589" s="355"/>
      <c r="H589" s="355"/>
      <c r="I589" s="355"/>
      <c r="J589" s="355" t="s">
        <v>460</v>
      </c>
      <c r="K589" s="355"/>
      <c r="L589" s="355"/>
      <c r="M589" s="355"/>
      <c r="N589" s="355"/>
      <c r="O589" s="355"/>
      <c r="P589" s="355"/>
      <c r="Q589" s="355"/>
      <c r="R589" s="355"/>
    </row>
    <row r="590" spans="1:18" x14ac:dyDescent="0.25">
      <c r="A590" s="355" t="s">
        <v>461</v>
      </c>
      <c r="B590" s="355"/>
      <c r="C590" s="355"/>
      <c r="D590" s="355"/>
      <c r="E590" s="355"/>
      <c r="F590" s="355"/>
      <c r="G590" s="355"/>
      <c r="H590" s="355"/>
      <c r="I590" s="355"/>
      <c r="J590" s="355" t="s">
        <v>461</v>
      </c>
      <c r="K590" s="355"/>
      <c r="L590" s="355"/>
      <c r="M590" s="355"/>
      <c r="N590" s="355"/>
      <c r="O590" s="355"/>
      <c r="P590" s="355"/>
      <c r="Q590" s="355"/>
      <c r="R590" s="355"/>
    </row>
    <row r="591" spans="1:18" x14ac:dyDescent="0.25">
      <c r="A591" s="337" t="s">
        <v>939</v>
      </c>
      <c r="B591" s="337"/>
      <c r="C591" s="337"/>
      <c r="D591" s="337"/>
      <c r="E591" s="337"/>
      <c r="F591" s="337"/>
      <c r="G591" s="337"/>
      <c r="H591" s="337"/>
      <c r="I591" s="337"/>
      <c r="J591" s="337" t="s">
        <v>939</v>
      </c>
      <c r="K591" s="337"/>
      <c r="L591" s="337"/>
      <c r="M591" s="337"/>
      <c r="N591" s="337"/>
      <c r="O591" s="337"/>
      <c r="P591" s="337"/>
      <c r="Q591" s="337"/>
      <c r="R591" s="337"/>
    </row>
    <row r="592" spans="1:18" x14ac:dyDescent="0.25">
      <c r="A592" s="345" t="s">
        <v>940</v>
      </c>
      <c r="B592" s="346"/>
      <c r="C592" s="346"/>
      <c r="D592" s="346"/>
      <c r="E592" s="347"/>
      <c r="F592" s="343" t="s">
        <v>941</v>
      </c>
      <c r="G592" s="356"/>
      <c r="H592" s="356"/>
      <c r="I592" s="344"/>
      <c r="J592" s="345" t="s">
        <v>940</v>
      </c>
      <c r="K592" s="346"/>
      <c r="L592" s="346"/>
      <c r="M592" s="346"/>
      <c r="N592" s="347"/>
      <c r="O592" s="343" t="s">
        <v>941</v>
      </c>
      <c r="P592" s="356"/>
      <c r="Q592" s="356"/>
      <c r="R592" s="344"/>
    </row>
    <row r="593" spans="1:18" x14ac:dyDescent="0.25">
      <c r="A593" s="348"/>
      <c r="B593" s="349"/>
      <c r="C593" s="349"/>
      <c r="D593" s="349"/>
      <c r="E593" s="350"/>
      <c r="F593" s="363" t="s">
        <v>942</v>
      </c>
      <c r="G593" s="364"/>
      <c r="H593" s="363" t="s">
        <v>943</v>
      </c>
      <c r="I593" s="364"/>
      <c r="J593" s="348"/>
      <c r="K593" s="349"/>
      <c r="L593" s="349"/>
      <c r="M593" s="349"/>
      <c r="N593" s="350"/>
      <c r="O593" s="363" t="s">
        <v>942</v>
      </c>
      <c r="P593" s="364"/>
      <c r="Q593" s="363" t="s">
        <v>943</v>
      </c>
      <c r="R593" s="364"/>
    </row>
    <row r="594" spans="1:18" x14ac:dyDescent="0.25">
      <c r="A594" s="351"/>
      <c r="B594" s="352"/>
      <c r="C594" s="352"/>
      <c r="D594" s="352"/>
      <c r="E594" s="353"/>
      <c r="F594" s="103" t="s">
        <v>944</v>
      </c>
      <c r="G594" s="103" t="s">
        <v>945</v>
      </c>
      <c r="H594" s="103" t="s">
        <v>946</v>
      </c>
      <c r="I594" s="103" t="s">
        <v>947</v>
      </c>
      <c r="J594" s="351"/>
      <c r="K594" s="352"/>
      <c r="L594" s="352"/>
      <c r="M594" s="352"/>
      <c r="N594" s="353"/>
      <c r="O594" s="103" t="s">
        <v>944</v>
      </c>
      <c r="P594" s="103" t="s">
        <v>945</v>
      </c>
      <c r="Q594" s="103" t="s">
        <v>946</v>
      </c>
      <c r="R594" s="103" t="s">
        <v>947</v>
      </c>
    </row>
    <row r="595" spans="1:18" x14ac:dyDescent="0.25">
      <c r="A595" s="335" t="s">
        <v>462</v>
      </c>
      <c r="B595" s="341"/>
      <c r="C595" s="341"/>
      <c r="D595" s="341"/>
      <c r="E595" s="336"/>
      <c r="F595" s="104">
        <v>31</v>
      </c>
      <c r="G595" s="104">
        <v>31</v>
      </c>
      <c r="H595" s="104">
        <v>3.1</v>
      </c>
      <c r="I595" s="104">
        <v>3.1</v>
      </c>
      <c r="J595" s="335" t="s">
        <v>462</v>
      </c>
      <c r="K595" s="341"/>
      <c r="L595" s="341"/>
      <c r="M595" s="341"/>
      <c r="N595" s="336"/>
      <c r="O595" s="106">
        <v>39</v>
      </c>
      <c r="P595" s="106">
        <v>39</v>
      </c>
      <c r="Q595" s="106">
        <v>3.9</v>
      </c>
      <c r="R595" s="106">
        <v>3.9</v>
      </c>
    </row>
    <row r="596" spans="1:18" x14ac:dyDescent="0.25">
      <c r="A596" s="335" t="s">
        <v>463</v>
      </c>
      <c r="B596" s="341"/>
      <c r="C596" s="341"/>
      <c r="D596" s="341"/>
      <c r="E596" s="336"/>
      <c r="F596" s="104">
        <v>106</v>
      </c>
      <c r="G596" s="104">
        <v>106</v>
      </c>
      <c r="H596" s="104">
        <v>10.6</v>
      </c>
      <c r="I596" s="104">
        <v>10.6</v>
      </c>
      <c r="J596" s="335" t="s">
        <v>463</v>
      </c>
      <c r="K596" s="341"/>
      <c r="L596" s="341"/>
      <c r="M596" s="341"/>
      <c r="N596" s="336"/>
      <c r="O596" s="106">
        <v>132.5</v>
      </c>
      <c r="P596" s="106">
        <v>132.5</v>
      </c>
      <c r="Q596" s="106">
        <v>13.25</v>
      </c>
      <c r="R596" s="106">
        <v>13.25</v>
      </c>
    </row>
    <row r="597" spans="1:18" x14ac:dyDescent="0.25">
      <c r="A597" s="335" t="s">
        <v>54</v>
      </c>
      <c r="B597" s="341"/>
      <c r="C597" s="341"/>
      <c r="D597" s="341"/>
      <c r="E597" s="336"/>
      <c r="F597" s="104">
        <v>70</v>
      </c>
      <c r="G597" s="104">
        <v>70</v>
      </c>
      <c r="H597" s="104">
        <v>7.0000000000000009</v>
      </c>
      <c r="I597" s="104">
        <v>7.0000000000000009</v>
      </c>
      <c r="J597" s="335" t="s">
        <v>54</v>
      </c>
      <c r="K597" s="341"/>
      <c r="L597" s="341"/>
      <c r="M597" s="341"/>
      <c r="N597" s="336"/>
      <c r="O597" s="106">
        <v>87.5</v>
      </c>
      <c r="P597" s="106">
        <v>87.5</v>
      </c>
      <c r="Q597" s="106">
        <v>8.75</v>
      </c>
      <c r="R597" s="106">
        <v>8.75</v>
      </c>
    </row>
    <row r="598" spans="1:18" x14ac:dyDescent="0.25">
      <c r="A598" s="335" t="s">
        <v>957</v>
      </c>
      <c r="B598" s="341"/>
      <c r="C598" s="341"/>
      <c r="D598" s="341"/>
      <c r="E598" s="336"/>
      <c r="F598" s="104">
        <v>5</v>
      </c>
      <c r="G598" s="104">
        <v>5</v>
      </c>
      <c r="H598" s="104">
        <v>0.5</v>
      </c>
      <c r="I598" s="104">
        <v>0.5</v>
      </c>
      <c r="J598" s="335" t="s">
        <v>957</v>
      </c>
      <c r="K598" s="341"/>
      <c r="L598" s="341"/>
      <c r="M598" s="341"/>
      <c r="N598" s="336"/>
      <c r="O598" s="106">
        <v>6</v>
      </c>
      <c r="P598" s="106">
        <v>6</v>
      </c>
      <c r="Q598" s="106">
        <v>0.6</v>
      </c>
      <c r="R598" s="106">
        <v>0.6</v>
      </c>
    </row>
    <row r="599" spans="1:18" x14ac:dyDescent="0.25">
      <c r="A599" s="335" t="s">
        <v>464</v>
      </c>
      <c r="B599" s="341"/>
      <c r="C599" s="341"/>
      <c r="D599" s="341"/>
      <c r="E599" s="336"/>
      <c r="F599" s="104"/>
      <c r="G599" s="104">
        <v>200</v>
      </c>
      <c r="H599" s="104"/>
      <c r="I599" s="104">
        <v>20</v>
      </c>
      <c r="J599" s="335" t="s">
        <v>464</v>
      </c>
      <c r="K599" s="341"/>
      <c r="L599" s="341"/>
      <c r="M599" s="341"/>
      <c r="N599" s="336"/>
      <c r="O599" s="106"/>
      <c r="P599" s="106">
        <v>250</v>
      </c>
      <c r="Q599" s="106"/>
      <c r="R599" s="106">
        <v>25</v>
      </c>
    </row>
    <row r="600" spans="1:18" x14ac:dyDescent="0.25">
      <c r="A600" s="334" t="s">
        <v>353</v>
      </c>
      <c r="B600" s="334"/>
      <c r="C600" s="334"/>
      <c r="D600" s="334"/>
      <c r="E600" s="334"/>
      <c r="F600" s="104">
        <v>5</v>
      </c>
      <c r="G600" s="104">
        <v>5</v>
      </c>
      <c r="H600" s="104"/>
      <c r="I600" s="104">
        <v>0.5</v>
      </c>
      <c r="J600" s="334" t="s">
        <v>353</v>
      </c>
      <c r="K600" s="334"/>
      <c r="L600" s="334"/>
      <c r="M600" s="334"/>
      <c r="N600" s="334"/>
      <c r="O600" s="106">
        <v>6</v>
      </c>
      <c r="P600" s="106">
        <v>6</v>
      </c>
      <c r="Q600" s="106"/>
      <c r="R600" s="106">
        <v>0.6</v>
      </c>
    </row>
    <row r="601" spans="1:18" x14ac:dyDescent="0.25">
      <c r="A601" s="334"/>
      <c r="B601" s="334"/>
      <c r="C601" s="334"/>
      <c r="D601" s="334"/>
      <c r="E601" s="334"/>
      <c r="F601" s="104"/>
      <c r="G601" s="106">
        <v>200</v>
      </c>
      <c r="H601" s="106"/>
      <c r="I601" s="106">
        <v>20</v>
      </c>
      <c r="J601" s="334"/>
      <c r="K601" s="334"/>
      <c r="L601" s="334"/>
      <c r="M601" s="334"/>
      <c r="N601" s="334"/>
      <c r="O601" s="106"/>
      <c r="P601" s="106">
        <v>250</v>
      </c>
      <c r="Q601" s="106"/>
      <c r="R601" s="106">
        <v>25</v>
      </c>
    </row>
    <row r="602" spans="1:18" x14ac:dyDescent="0.25">
      <c r="A602" s="365"/>
      <c r="B602" s="365"/>
      <c r="C602" s="365"/>
      <c r="D602" s="365"/>
      <c r="E602" s="365"/>
      <c r="F602" s="108"/>
      <c r="G602" s="108"/>
      <c r="H602" s="108"/>
      <c r="I602" s="108"/>
      <c r="J602" s="365"/>
      <c r="K602" s="365"/>
      <c r="L602" s="365"/>
      <c r="M602" s="365"/>
      <c r="N602" s="365"/>
      <c r="O602" s="108"/>
      <c r="P602" s="108"/>
      <c r="Q602" s="108"/>
      <c r="R602" s="108"/>
    </row>
    <row r="603" spans="1:18" x14ac:dyDescent="0.25">
      <c r="A603" s="342" t="s">
        <v>960</v>
      </c>
      <c r="B603" s="342"/>
      <c r="C603" s="342"/>
      <c r="D603" s="342"/>
      <c r="E603" s="342"/>
      <c r="F603" s="342"/>
      <c r="G603" s="342"/>
      <c r="H603" s="342"/>
      <c r="I603" s="342"/>
      <c r="J603" s="342" t="s">
        <v>960</v>
      </c>
      <c r="K603" s="342"/>
      <c r="L603" s="342"/>
      <c r="M603" s="342"/>
      <c r="N603" s="342"/>
      <c r="O603" s="342"/>
      <c r="P603" s="342"/>
      <c r="Q603" s="342"/>
      <c r="R603" s="342"/>
    </row>
    <row r="604" spans="1:18" x14ac:dyDescent="0.25">
      <c r="A604" s="335" t="s">
        <v>961</v>
      </c>
      <c r="B604" s="336"/>
      <c r="C604" s="2">
        <v>6.2</v>
      </c>
      <c r="D604" s="32"/>
      <c r="E604" s="32"/>
      <c r="F604" s="104" t="s">
        <v>962</v>
      </c>
      <c r="G604" s="104">
        <v>24</v>
      </c>
      <c r="H604" s="108"/>
      <c r="I604" s="108"/>
      <c r="J604" s="335" t="s">
        <v>961</v>
      </c>
      <c r="K604" s="336"/>
      <c r="L604" s="2">
        <v>7.75</v>
      </c>
      <c r="M604" s="32"/>
      <c r="N604" s="32"/>
      <c r="O604" s="104" t="s">
        <v>962</v>
      </c>
      <c r="P604" s="104">
        <v>30</v>
      </c>
      <c r="Q604" s="108"/>
      <c r="R604" s="108"/>
    </row>
    <row r="605" spans="1:18" x14ac:dyDescent="0.25">
      <c r="A605" s="335" t="s">
        <v>963</v>
      </c>
      <c r="B605" s="336"/>
      <c r="C605" s="2">
        <v>8.0500000000000007</v>
      </c>
      <c r="D605" s="32"/>
      <c r="E605" s="32"/>
      <c r="F605" s="104" t="s">
        <v>964</v>
      </c>
      <c r="G605" s="104">
        <v>10</v>
      </c>
      <c r="H605" s="108"/>
      <c r="I605" s="108"/>
      <c r="J605" s="335" t="s">
        <v>963</v>
      </c>
      <c r="K605" s="336"/>
      <c r="L605" s="2">
        <v>10.06</v>
      </c>
      <c r="M605" s="32"/>
      <c r="N605" s="32"/>
      <c r="O605" s="104" t="s">
        <v>964</v>
      </c>
      <c r="P605" s="104">
        <v>12.5</v>
      </c>
      <c r="Q605" s="108"/>
      <c r="R605" s="108"/>
    </row>
    <row r="606" spans="1:18" x14ac:dyDescent="0.25">
      <c r="A606" s="335" t="s">
        <v>965</v>
      </c>
      <c r="B606" s="336"/>
      <c r="C606" s="2">
        <v>31.09</v>
      </c>
      <c r="D606" s="32"/>
      <c r="E606" s="32"/>
      <c r="F606" s="104" t="s">
        <v>966</v>
      </c>
      <c r="G606" s="104">
        <v>0.4</v>
      </c>
      <c r="H606" s="108"/>
      <c r="I606" s="108"/>
      <c r="J606" s="335" t="s">
        <v>965</v>
      </c>
      <c r="K606" s="336"/>
      <c r="L606" s="2">
        <v>38.86</v>
      </c>
      <c r="M606" s="32"/>
      <c r="N606" s="32"/>
      <c r="O606" s="104" t="s">
        <v>966</v>
      </c>
      <c r="P606" s="104">
        <v>0.5</v>
      </c>
      <c r="Q606" s="108"/>
      <c r="R606" s="108"/>
    </row>
    <row r="607" spans="1:18" x14ac:dyDescent="0.25">
      <c r="A607" s="335" t="s">
        <v>967</v>
      </c>
      <c r="B607" s="336"/>
      <c r="C607" s="2">
        <v>222.02</v>
      </c>
      <c r="D607" s="32"/>
      <c r="E607" s="32"/>
      <c r="F607" s="104" t="s">
        <v>968</v>
      </c>
      <c r="G607" s="104">
        <v>0</v>
      </c>
      <c r="H607" s="108"/>
      <c r="I607" s="108"/>
      <c r="J607" s="335" t="s">
        <v>967</v>
      </c>
      <c r="K607" s="336"/>
      <c r="L607" s="2">
        <v>277.52</v>
      </c>
      <c r="M607" s="32"/>
      <c r="N607" s="32"/>
      <c r="O607" s="104" t="s">
        <v>968</v>
      </c>
      <c r="P607" s="104">
        <v>0</v>
      </c>
      <c r="Q607" s="108"/>
      <c r="R607" s="108"/>
    </row>
    <row r="608" spans="1:18" x14ac:dyDescent="0.25">
      <c r="A608" s="32"/>
      <c r="B608" s="32"/>
      <c r="C608" s="32"/>
      <c r="D608" s="32"/>
      <c r="E608" s="32"/>
      <c r="F608" s="108"/>
      <c r="G608" s="108"/>
      <c r="H608" s="108"/>
      <c r="I608" s="108"/>
      <c r="J608" s="32"/>
      <c r="K608" s="32"/>
      <c r="L608" s="32"/>
      <c r="M608" s="32"/>
      <c r="N608" s="32"/>
      <c r="O608" s="108"/>
      <c r="P608" s="108"/>
      <c r="Q608" s="108"/>
      <c r="R608" s="108"/>
    </row>
    <row r="609" spans="1:18" x14ac:dyDescent="0.25">
      <c r="A609" s="303" t="s">
        <v>446</v>
      </c>
      <c r="B609" s="303"/>
      <c r="C609" s="303"/>
      <c r="D609" s="303"/>
      <c r="E609" s="303"/>
      <c r="F609" s="303"/>
      <c r="G609" s="303"/>
      <c r="H609" s="303"/>
      <c r="I609" s="303"/>
      <c r="J609" s="303" t="s">
        <v>446</v>
      </c>
      <c r="K609" s="303"/>
      <c r="L609" s="303"/>
      <c r="M609" s="303"/>
      <c r="N609" s="303"/>
      <c r="O609" s="303"/>
      <c r="P609" s="303"/>
      <c r="Q609" s="303"/>
      <c r="R609" s="303"/>
    </row>
    <row r="610" spans="1:18" x14ac:dyDescent="0.25">
      <c r="A610" s="365" t="s">
        <v>465</v>
      </c>
      <c r="B610" s="365"/>
      <c r="C610" s="365"/>
      <c r="D610" s="365"/>
      <c r="E610" s="365"/>
      <c r="F610" s="365"/>
      <c r="G610" s="365"/>
      <c r="H610" s="365"/>
      <c r="I610" s="365"/>
      <c r="J610" s="365" t="s">
        <v>465</v>
      </c>
      <c r="K610" s="365"/>
      <c r="L610" s="365"/>
      <c r="M610" s="365"/>
      <c r="N610" s="365"/>
      <c r="O610" s="365"/>
      <c r="P610" s="365"/>
      <c r="Q610" s="365"/>
      <c r="R610" s="365"/>
    </row>
    <row r="611" spans="1:18" x14ac:dyDescent="0.25">
      <c r="A611" s="365" t="s">
        <v>466</v>
      </c>
      <c r="B611" s="365"/>
      <c r="C611" s="365"/>
      <c r="D611" s="365"/>
      <c r="E611" s="365"/>
      <c r="F611" s="365"/>
      <c r="G611" s="365"/>
      <c r="H611" s="365"/>
      <c r="I611" s="365"/>
      <c r="J611" s="365" t="s">
        <v>466</v>
      </c>
      <c r="K611" s="365"/>
      <c r="L611" s="365"/>
      <c r="M611" s="365"/>
      <c r="N611" s="365"/>
      <c r="O611" s="365"/>
      <c r="P611" s="365"/>
      <c r="Q611" s="365"/>
      <c r="R611" s="365"/>
    </row>
    <row r="612" spans="1:18" x14ac:dyDescent="0.25">
      <c r="A612" s="365" t="s">
        <v>467</v>
      </c>
      <c r="B612" s="365"/>
      <c r="C612" s="365"/>
      <c r="D612" s="365"/>
      <c r="E612" s="365"/>
      <c r="F612" s="365"/>
      <c r="G612" s="365"/>
      <c r="H612" s="365"/>
      <c r="I612" s="365"/>
      <c r="J612" s="365" t="s">
        <v>467</v>
      </c>
      <c r="K612" s="365"/>
      <c r="L612" s="365"/>
      <c r="M612" s="365"/>
      <c r="N612" s="365"/>
      <c r="O612" s="365"/>
      <c r="P612" s="365"/>
      <c r="Q612" s="365"/>
      <c r="R612" s="365"/>
    </row>
    <row r="613" spans="1:18" x14ac:dyDescent="0.25">
      <c r="A613" s="342" t="s">
        <v>468</v>
      </c>
      <c r="B613" s="342"/>
      <c r="C613" s="342"/>
      <c r="D613" s="342"/>
      <c r="E613" s="342"/>
      <c r="F613" s="342"/>
      <c r="G613" s="342"/>
      <c r="H613" s="342"/>
      <c r="I613" s="342"/>
      <c r="J613" s="342" t="s">
        <v>468</v>
      </c>
      <c r="K613" s="342"/>
      <c r="L613" s="342"/>
      <c r="M613" s="342"/>
      <c r="N613" s="342"/>
      <c r="O613" s="342"/>
      <c r="P613" s="342"/>
      <c r="Q613" s="342"/>
      <c r="R613" s="342"/>
    </row>
    <row r="614" spans="1:18" x14ac:dyDescent="0.25">
      <c r="A614" s="342" t="s">
        <v>469</v>
      </c>
      <c r="B614" s="342"/>
      <c r="C614" s="342"/>
      <c r="D614" s="342"/>
      <c r="E614" s="342"/>
      <c r="F614" s="342"/>
      <c r="G614" s="342"/>
      <c r="H614" s="342"/>
      <c r="I614" s="342"/>
      <c r="J614" s="342" t="s">
        <v>469</v>
      </c>
      <c r="K614" s="342"/>
      <c r="L614" s="342"/>
      <c r="M614" s="342"/>
      <c r="N614" s="342"/>
      <c r="O614" s="342"/>
      <c r="P614" s="342"/>
      <c r="Q614" s="342"/>
      <c r="R614" s="342"/>
    </row>
    <row r="615" spans="1:18" x14ac:dyDescent="0.25">
      <c r="A615" s="342" t="s">
        <v>470</v>
      </c>
      <c r="B615" s="342"/>
      <c r="C615" s="342"/>
      <c r="D615" s="342"/>
      <c r="E615" s="342"/>
      <c r="F615" s="342"/>
      <c r="G615" s="342"/>
      <c r="H615" s="342"/>
      <c r="I615" s="342"/>
      <c r="J615" s="342" t="s">
        <v>470</v>
      </c>
      <c r="K615" s="342"/>
      <c r="L615" s="342"/>
      <c r="M615" s="342"/>
      <c r="N615" s="342"/>
      <c r="O615" s="342"/>
      <c r="P615" s="342"/>
      <c r="Q615" s="342"/>
      <c r="R615" s="342"/>
    </row>
    <row r="616" spans="1:18" x14ac:dyDescent="0.25">
      <c r="A616" s="342" t="s">
        <v>471</v>
      </c>
      <c r="B616" s="342"/>
      <c r="C616" s="342"/>
      <c r="D616" s="342"/>
      <c r="E616" s="342"/>
      <c r="F616" s="342"/>
      <c r="G616" s="342"/>
      <c r="H616" s="342"/>
      <c r="I616" s="342"/>
      <c r="J616" s="342" t="s">
        <v>471</v>
      </c>
      <c r="K616" s="342"/>
      <c r="L616" s="342"/>
      <c r="M616" s="342"/>
      <c r="N616" s="342"/>
      <c r="O616" s="342"/>
      <c r="P616" s="342"/>
      <c r="Q616" s="342"/>
      <c r="R616" s="342"/>
    </row>
    <row r="619" spans="1:18" x14ac:dyDescent="0.25">
      <c r="A619" s="32"/>
      <c r="B619" s="32"/>
      <c r="C619" s="32"/>
      <c r="D619" s="32"/>
      <c r="E619" s="32"/>
      <c r="F619" s="108"/>
      <c r="G619" s="108"/>
      <c r="H619" s="108"/>
      <c r="I619" s="108"/>
    </row>
    <row r="621" spans="1:18" x14ac:dyDescent="0.25">
      <c r="C621" s="355" t="s">
        <v>477</v>
      </c>
      <c r="D621" s="355"/>
      <c r="E621" s="355"/>
      <c r="F621" s="355"/>
      <c r="G621" s="355"/>
      <c r="L621" s="355" t="s">
        <v>486</v>
      </c>
      <c r="M621" s="355"/>
      <c r="N621" s="355"/>
      <c r="O621" s="355"/>
      <c r="P621" s="355"/>
      <c r="Q621" s="100"/>
      <c r="R621" s="100"/>
    </row>
    <row r="622" spans="1:18" x14ac:dyDescent="0.25">
      <c r="O622" s="100"/>
      <c r="P622" s="100"/>
      <c r="Q622" s="100"/>
      <c r="R622" s="100"/>
    </row>
    <row r="623" spans="1:18" x14ac:dyDescent="0.25">
      <c r="A623" s="355" t="s">
        <v>152</v>
      </c>
      <c r="B623" s="355"/>
      <c r="C623" s="355"/>
      <c r="D623" s="355"/>
      <c r="E623" s="355"/>
      <c r="F623" s="355"/>
      <c r="G623" s="355"/>
      <c r="H623" s="355"/>
      <c r="I623" s="355"/>
      <c r="J623" s="355" t="s">
        <v>478</v>
      </c>
      <c r="K623" s="355"/>
      <c r="L623" s="355"/>
      <c r="M623" s="355"/>
      <c r="N623" s="355"/>
      <c r="O623" s="355"/>
      <c r="P623" s="355"/>
      <c r="Q623" s="355"/>
      <c r="R623" s="355"/>
    </row>
    <row r="624" spans="1:18" x14ac:dyDescent="0.25">
      <c r="A624" s="355" t="s">
        <v>479</v>
      </c>
      <c r="B624" s="355"/>
      <c r="C624" s="355"/>
      <c r="D624" s="355"/>
      <c r="E624" s="355"/>
      <c r="F624" s="355"/>
      <c r="G624" s="355"/>
      <c r="H624" s="355"/>
      <c r="I624" s="355"/>
      <c r="J624" s="355" t="s">
        <v>479</v>
      </c>
      <c r="K624" s="355"/>
      <c r="L624" s="355"/>
      <c r="M624" s="355"/>
      <c r="N624" s="355"/>
      <c r="O624" s="355"/>
      <c r="P624" s="355"/>
      <c r="Q624" s="355"/>
      <c r="R624" s="355"/>
    </row>
    <row r="625" spans="1:18" x14ac:dyDescent="0.25">
      <c r="A625" s="337" t="s">
        <v>939</v>
      </c>
      <c r="B625" s="337"/>
      <c r="C625" s="337"/>
      <c r="D625" s="337"/>
      <c r="E625" s="337"/>
      <c r="F625" s="337"/>
      <c r="G625" s="337"/>
      <c r="H625" s="337"/>
      <c r="I625" s="337"/>
      <c r="J625" s="337" t="s">
        <v>939</v>
      </c>
      <c r="K625" s="337"/>
      <c r="L625" s="337"/>
      <c r="M625" s="337"/>
      <c r="N625" s="337"/>
      <c r="O625" s="337"/>
      <c r="P625" s="337"/>
      <c r="Q625" s="337"/>
      <c r="R625" s="337"/>
    </row>
    <row r="626" spans="1:18" x14ac:dyDescent="0.25">
      <c r="A626" s="345" t="s">
        <v>940</v>
      </c>
      <c r="B626" s="346"/>
      <c r="C626" s="346"/>
      <c r="D626" s="346"/>
      <c r="E626" s="347"/>
      <c r="F626" s="343" t="s">
        <v>941</v>
      </c>
      <c r="G626" s="356"/>
      <c r="H626" s="356"/>
      <c r="I626" s="344"/>
      <c r="J626" s="345" t="s">
        <v>940</v>
      </c>
      <c r="K626" s="346"/>
      <c r="L626" s="346"/>
      <c r="M626" s="346"/>
      <c r="N626" s="347"/>
      <c r="O626" s="343" t="s">
        <v>941</v>
      </c>
      <c r="P626" s="356"/>
      <c r="Q626" s="356"/>
      <c r="R626" s="344"/>
    </row>
    <row r="627" spans="1:18" x14ac:dyDescent="0.25">
      <c r="A627" s="348"/>
      <c r="B627" s="349"/>
      <c r="C627" s="349"/>
      <c r="D627" s="349"/>
      <c r="E627" s="350"/>
      <c r="F627" s="343" t="s">
        <v>942</v>
      </c>
      <c r="G627" s="344"/>
      <c r="H627" s="343" t="s">
        <v>943</v>
      </c>
      <c r="I627" s="344"/>
      <c r="J627" s="348"/>
      <c r="K627" s="349"/>
      <c r="L627" s="349"/>
      <c r="M627" s="349"/>
      <c r="N627" s="350"/>
      <c r="O627" s="343" t="s">
        <v>942</v>
      </c>
      <c r="P627" s="344"/>
      <c r="Q627" s="343" t="s">
        <v>943</v>
      </c>
      <c r="R627" s="344"/>
    </row>
    <row r="628" spans="1:18" x14ac:dyDescent="0.25">
      <c r="A628" s="351"/>
      <c r="B628" s="352"/>
      <c r="C628" s="352"/>
      <c r="D628" s="352"/>
      <c r="E628" s="353"/>
      <c r="F628" s="103" t="s">
        <v>944</v>
      </c>
      <c r="G628" s="103" t="s">
        <v>945</v>
      </c>
      <c r="H628" s="103" t="s">
        <v>946</v>
      </c>
      <c r="I628" s="103" t="s">
        <v>473</v>
      </c>
      <c r="J628" s="351"/>
      <c r="K628" s="352"/>
      <c r="L628" s="352"/>
      <c r="M628" s="352"/>
      <c r="N628" s="353"/>
      <c r="O628" s="103" t="s">
        <v>944</v>
      </c>
      <c r="P628" s="103" t="s">
        <v>945</v>
      </c>
      <c r="Q628" s="103" t="s">
        <v>946</v>
      </c>
      <c r="R628" s="103" t="s">
        <v>473</v>
      </c>
    </row>
    <row r="629" spans="1:18" x14ac:dyDescent="0.25">
      <c r="A629" s="334" t="s">
        <v>480</v>
      </c>
      <c r="B629" s="334"/>
      <c r="C629" s="334"/>
      <c r="D629" s="334"/>
      <c r="E629" s="334"/>
      <c r="F629" s="104">
        <v>40</v>
      </c>
      <c r="G629" s="104">
        <v>40</v>
      </c>
      <c r="H629" s="104">
        <v>4</v>
      </c>
      <c r="I629" s="104">
        <v>4</v>
      </c>
      <c r="J629" s="334" t="s">
        <v>480</v>
      </c>
      <c r="K629" s="334"/>
      <c r="L629" s="334"/>
      <c r="M629" s="334"/>
      <c r="N629" s="334"/>
      <c r="O629" s="104">
        <v>50</v>
      </c>
      <c r="P629" s="104">
        <v>50</v>
      </c>
      <c r="Q629" s="104">
        <v>5</v>
      </c>
      <c r="R629" s="104">
        <v>5</v>
      </c>
    </row>
    <row r="630" spans="1:18" x14ac:dyDescent="0.25">
      <c r="A630" s="334" t="s">
        <v>54</v>
      </c>
      <c r="B630" s="334"/>
      <c r="C630" s="334"/>
      <c r="D630" s="334"/>
      <c r="E630" s="334"/>
      <c r="F630" s="104">
        <v>68</v>
      </c>
      <c r="G630" s="104">
        <v>68</v>
      </c>
      <c r="H630" s="104">
        <v>6.8000000000000007</v>
      </c>
      <c r="I630" s="104">
        <v>6.8000000000000007</v>
      </c>
      <c r="J630" s="334" t="s">
        <v>54</v>
      </c>
      <c r="K630" s="334"/>
      <c r="L630" s="334"/>
      <c r="M630" s="334"/>
      <c r="N630" s="334"/>
      <c r="O630" s="104">
        <v>85</v>
      </c>
      <c r="P630" s="104">
        <v>85</v>
      </c>
      <c r="Q630" s="104">
        <v>8.5</v>
      </c>
      <c r="R630" s="104">
        <v>8.5</v>
      </c>
    </row>
    <row r="631" spans="1:18" x14ac:dyDescent="0.25">
      <c r="A631" s="334" t="s">
        <v>475</v>
      </c>
      <c r="B631" s="334"/>
      <c r="C631" s="334"/>
      <c r="D631" s="334"/>
      <c r="E631" s="334"/>
      <c r="F631" s="104">
        <v>100</v>
      </c>
      <c r="G631" s="104">
        <v>100</v>
      </c>
      <c r="H631" s="104">
        <v>10</v>
      </c>
      <c r="I631" s="104">
        <v>10</v>
      </c>
      <c r="J631" s="334" t="s">
        <v>475</v>
      </c>
      <c r="K631" s="334"/>
      <c r="L631" s="334"/>
      <c r="M631" s="334"/>
      <c r="N631" s="334"/>
      <c r="O631" s="104">
        <v>6</v>
      </c>
      <c r="P631" s="104">
        <v>6</v>
      </c>
      <c r="Q631" s="104">
        <v>0.6</v>
      </c>
      <c r="R631" s="104">
        <v>0.6</v>
      </c>
    </row>
    <row r="632" spans="1:18" x14ac:dyDescent="0.25">
      <c r="A632" s="334" t="s">
        <v>957</v>
      </c>
      <c r="B632" s="334"/>
      <c r="C632" s="334"/>
      <c r="D632" s="334"/>
      <c r="E632" s="334"/>
      <c r="F632" s="104">
        <v>5</v>
      </c>
      <c r="G632" s="104">
        <v>5</v>
      </c>
      <c r="H632" s="104">
        <v>0.5</v>
      </c>
      <c r="I632" s="104">
        <v>0.5</v>
      </c>
      <c r="J632" s="334" t="s">
        <v>957</v>
      </c>
      <c r="K632" s="334"/>
      <c r="L632" s="334"/>
      <c r="M632" s="334"/>
      <c r="N632" s="334"/>
      <c r="O632" s="104">
        <v>6</v>
      </c>
      <c r="P632" s="104">
        <v>6</v>
      </c>
      <c r="Q632" s="104">
        <v>0.6</v>
      </c>
      <c r="R632" s="104">
        <v>0.6</v>
      </c>
    </row>
    <row r="633" spans="1:18" x14ac:dyDescent="0.25">
      <c r="A633" s="334" t="s">
        <v>464</v>
      </c>
      <c r="B633" s="334"/>
      <c r="C633" s="334"/>
      <c r="D633" s="334"/>
      <c r="E633" s="334"/>
      <c r="F633" s="104"/>
      <c r="G633" s="104">
        <v>200</v>
      </c>
      <c r="H633" s="104">
        <v>0</v>
      </c>
      <c r="I633" s="104">
        <v>20</v>
      </c>
      <c r="J633" s="334" t="s">
        <v>464</v>
      </c>
      <c r="K633" s="334"/>
      <c r="L633" s="334"/>
      <c r="M633" s="334"/>
      <c r="N633" s="334"/>
      <c r="O633" s="104"/>
      <c r="P633" s="104">
        <v>250</v>
      </c>
      <c r="Q633" s="104">
        <v>0</v>
      </c>
      <c r="R633" s="104">
        <v>25</v>
      </c>
    </row>
    <row r="634" spans="1:18" x14ac:dyDescent="0.25">
      <c r="A634" s="354" t="s">
        <v>353</v>
      </c>
      <c r="B634" s="354"/>
      <c r="C634" s="354"/>
      <c r="D634" s="354"/>
      <c r="E634" s="354"/>
      <c r="F634" s="104">
        <v>5</v>
      </c>
      <c r="G634" s="107">
        <v>5</v>
      </c>
      <c r="H634" s="104">
        <v>0.5</v>
      </c>
      <c r="I634" s="104">
        <v>0.5</v>
      </c>
      <c r="J634" s="354" t="s">
        <v>353</v>
      </c>
      <c r="K634" s="354"/>
      <c r="L634" s="354"/>
      <c r="M634" s="354"/>
      <c r="N634" s="354"/>
      <c r="O634" s="104">
        <v>6</v>
      </c>
      <c r="P634" s="107">
        <v>6</v>
      </c>
      <c r="Q634" s="104">
        <v>0.6</v>
      </c>
      <c r="R634" s="104">
        <v>0.6</v>
      </c>
    </row>
    <row r="635" spans="1:18" x14ac:dyDescent="0.25">
      <c r="A635" s="354" t="s">
        <v>959</v>
      </c>
      <c r="B635" s="354"/>
      <c r="C635" s="354"/>
      <c r="D635" s="354"/>
      <c r="E635" s="354"/>
      <c r="F635" s="104"/>
      <c r="G635" s="124">
        <v>200</v>
      </c>
      <c r="H635" s="106">
        <v>0</v>
      </c>
      <c r="I635" s="106">
        <v>20</v>
      </c>
      <c r="J635" s="354" t="s">
        <v>959</v>
      </c>
      <c r="K635" s="354"/>
      <c r="L635" s="354"/>
      <c r="M635" s="354"/>
      <c r="N635" s="354"/>
      <c r="O635" s="104"/>
      <c r="P635" s="124">
        <v>250</v>
      </c>
      <c r="Q635" s="106"/>
      <c r="R635" s="106">
        <v>25</v>
      </c>
    </row>
    <row r="636" spans="1:18" x14ac:dyDescent="0.25">
      <c r="A636" s="25"/>
      <c r="B636" s="25"/>
      <c r="C636" s="25"/>
      <c r="D636" s="25"/>
      <c r="E636" s="25"/>
      <c r="F636" s="108"/>
      <c r="G636" s="109"/>
      <c r="H636" s="108"/>
      <c r="I636" s="108"/>
      <c r="J636" s="25"/>
      <c r="K636" s="25"/>
      <c r="L636" s="25"/>
      <c r="M636" s="25"/>
      <c r="N636" s="25"/>
      <c r="O636" s="108"/>
      <c r="P636" s="109"/>
      <c r="Q636" s="108"/>
      <c r="R636" s="108"/>
    </row>
    <row r="637" spans="1:18" x14ac:dyDescent="0.25">
      <c r="A637" s="342" t="s">
        <v>960</v>
      </c>
      <c r="B637" s="342"/>
      <c r="C637" s="342"/>
      <c r="D637" s="342"/>
      <c r="E637" s="342"/>
      <c r="F637" s="342"/>
      <c r="G637" s="342"/>
      <c r="H637" s="342"/>
      <c r="I637" s="342"/>
      <c r="J637" s="342" t="s">
        <v>960</v>
      </c>
      <c r="K637" s="342"/>
      <c r="L637" s="342"/>
      <c r="M637" s="342"/>
      <c r="N637" s="342"/>
      <c r="O637" s="342"/>
      <c r="P637" s="342"/>
      <c r="Q637" s="342"/>
      <c r="R637" s="342"/>
    </row>
    <row r="638" spans="1:18" x14ac:dyDescent="0.25">
      <c r="A638" s="335" t="s">
        <v>961</v>
      </c>
      <c r="B638" s="336"/>
      <c r="C638" s="2">
        <v>7.44</v>
      </c>
      <c r="D638" s="32"/>
      <c r="E638" s="32"/>
      <c r="F638" s="104" t="s">
        <v>962</v>
      </c>
      <c r="G638" s="104">
        <v>44</v>
      </c>
      <c r="H638" s="108"/>
      <c r="I638" s="108"/>
      <c r="J638" s="335" t="s">
        <v>961</v>
      </c>
      <c r="K638" s="336"/>
      <c r="L638" s="2">
        <v>9.3000000000000007</v>
      </c>
      <c r="M638" s="32"/>
      <c r="N638" s="32"/>
      <c r="O638" s="104" t="s">
        <v>962</v>
      </c>
      <c r="P638" s="104">
        <v>55</v>
      </c>
      <c r="Q638" s="108"/>
      <c r="R638" s="108"/>
    </row>
    <row r="639" spans="1:18" x14ac:dyDescent="0.25">
      <c r="A639" s="335" t="s">
        <v>963</v>
      </c>
      <c r="B639" s="336"/>
      <c r="C639" s="2">
        <v>8.07</v>
      </c>
      <c r="D639" s="32"/>
      <c r="E639" s="32"/>
      <c r="F639" s="104" t="s">
        <v>964</v>
      </c>
      <c r="G639" s="104">
        <v>48</v>
      </c>
      <c r="H639" s="108"/>
      <c r="I639" s="108"/>
      <c r="J639" s="335" t="s">
        <v>963</v>
      </c>
      <c r="K639" s="336"/>
      <c r="L639" s="2">
        <v>10.08</v>
      </c>
      <c r="M639" s="32"/>
      <c r="N639" s="32"/>
      <c r="O639" s="104" t="s">
        <v>964</v>
      </c>
      <c r="P639" s="104">
        <v>60</v>
      </c>
      <c r="Q639" s="108"/>
      <c r="R639" s="108"/>
    </row>
    <row r="640" spans="1:18" x14ac:dyDescent="0.25">
      <c r="A640" s="335" t="s">
        <v>965</v>
      </c>
      <c r="B640" s="336"/>
      <c r="C640" s="2">
        <v>35.28</v>
      </c>
      <c r="D640" s="32"/>
      <c r="E640" s="32"/>
      <c r="F640" s="104" t="s">
        <v>966</v>
      </c>
      <c r="G640" s="104">
        <v>3.4</v>
      </c>
      <c r="H640" s="108"/>
      <c r="I640" s="108"/>
      <c r="J640" s="335" t="s">
        <v>965</v>
      </c>
      <c r="K640" s="336"/>
      <c r="L640" s="2">
        <v>44.1</v>
      </c>
      <c r="M640" s="32"/>
      <c r="N640" s="32"/>
      <c r="O640" s="104" t="s">
        <v>966</v>
      </c>
      <c r="P640" s="104">
        <v>4.25</v>
      </c>
      <c r="Q640" s="108"/>
      <c r="R640" s="108"/>
    </row>
    <row r="641" spans="1:18" x14ac:dyDescent="0.25">
      <c r="A641" s="335" t="s">
        <v>967</v>
      </c>
      <c r="B641" s="336"/>
      <c r="C641" s="2">
        <v>243.92</v>
      </c>
      <c r="D641" s="32"/>
      <c r="E641" s="32"/>
      <c r="F641" s="104" t="s">
        <v>968</v>
      </c>
      <c r="G641" s="104">
        <v>0</v>
      </c>
      <c r="H641" s="108"/>
      <c r="I641" s="108"/>
      <c r="J641" s="335" t="s">
        <v>967</v>
      </c>
      <c r="K641" s="336"/>
      <c r="L641" s="2">
        <v>304.89999999999998</v>
      </c>
      <c r="M641" s="32"/>
      <c r="N641" s="32"/>
      <c r="O641" s="104" t="s">
        <v>968</v>
      </c>
      <c r="P641" s="104">
        <v>0</v>
      </c>
      <c r="Q641" s="108"/>
      <c r="R641" s="108"/>
    </row>
    <row r="642" spans="1:18" x14ac:dyDescent="0.25">
      <c r="A642" s="32"/>
      <c r="B642" s="32"/>
      <c r="C642" s="32"/>
      <c r="D642" s="32"/>
      <c r="E642" s="32"/>
      <c r="F642" s="108"/>
      <c r="G642" s="108"/>
      <c r="H642" s="108"/>
      <c r="I642" s="108"/>
      <c r="J642" s="32"/>
      <c r="K642" s="32"/>
      <c r="L642" s="32"/>
      <c r="M642" s="32"/>
      <c r="N642" s="32"/>
      <c r="O642" s="108"/>
      <c r="P642" s="108"/>
      <c r="Q642" s="108"/>
      <c r="R642" s="108"/>
    </row>
    <row r="643" spans="1:18" x14ac:dyDescent="0.25">
      <c r="A643" s="303" t="s">
        <v>481</v>
      </c>
      <c r="B643" s="303"/>
      <c r="C643" s="303"/>
      <c r="D643" s="303"/>
      <c r="E643" s="303"/>
      <c r="F643" s="303"/>
      <c r="G643" s="303"/>
      <c r="H643" s="303"/>
      <c r="I643" s="303"/>
      <c r="J643" s="303" t="s">
        <v>481</v>
      </c>
      <c r="K643" s="303"/>
      <c r="L643" s="303"/>
      <c r="M643" s="303"/>
      <c r="N643" s="303"/>
      <c r="O643" s="303"/>
      <c r="P643" s="303"/>
      <c r="Q643" s="303"/>
      <c r="R643" s="303"/>
    </row>
    <row r="644" spans="1:18" x14ac:dyDescent="0.25">
      <c r="A644" s="365" t="s">
        <v>482</v>
      </c>
      <c r="B644" s="365"/>
      <c r="C644" s="365"/>
      <c r="D644" s="365"/>
      <c r="E644" s="365"/>
      <c r="F644" s="365"/>
      <c r="G644" s="365"/>
      <c r="H644" s="365"/>
      <c r="I644" s="365"/>
      <c r="J644" s="365" t="s">
        <v>482</v>
      </c>
      <c r="K644" s="365"/>
      <c r="L644" s="365"/>
      <c r="M644" s="365"/>
      <c r="N644" s="365"/>
      <c r="O644" s="365"/>
      <c r="P644" s="365"/>
      <c r="Q644" s="365"/>
      <c r="R644" s="365"/>
    </row>
    <row r="645" spans="1:18" x14ac:dyDescent="0.25">
      <c r="A645" s="365" t="s">
        <v>483</v>
      </c>
      <c r="B645" s="365"/>
      <c r="C645" s="365"/>
      <c r="D645" s="365"/>
      <c r="E645" s="365"/>
      <c r="F645" s="365"/>
      <c r="G645" s="365"/>
      <c r="H645" s="365"/>
      <c r="I645" s="365"/>
      <c r="J645" s="365" t="s">
        <v>487</v>
      </c>
      <c r="K645" s="365"/>
      <c r="L645" s="365"/>
      <c r="M645" s="365"/>
      <c r="N645" s="365"/>
      <c r="O645" s="365"/>
      <c r="P645" s="365"/>
      <c r="Q645" s="365"/>
      <c r="R645" s="365"/>
    </row>
    <row r="646" spans="1:18" x14ac:dyDescent="0.25">
      <c r="A646" s="342" t="s">
        <v>45</v>
      </c>
      <c r="B646" s="342"/>
      <c r="C646" s="342"/>
      <c r="D646" s="342"/>
      <c r="E646" s="342"/>
      <c r="F646" s="342"/>
      <c r="G646" s="342"/>
      <c r="H646" s="342"/>
      <c r="I646" s="342"/>
      <c r="J646" s="342" t="s">
        <v>45</v>
      </c>
      <c r="K646" s="342"/>
      <c r="L646" s="342"/>
      <c r="M646" s="342"/>
      <c r="N646" s="342"/>
      <c r="O646" s="342"/>
      <c r="P646" s="342"/>
      <c r="Q646" s="342"/>
      <c r="R646" s="342"/>
    </row>
    <row r="647" spans="1:18" x14ac:dyDescent="0.25">
      <c r="A647" s="342" t="s">
        <v>484</v>
      </c>
      <c r="B647" s="342"/>
      <c r="C647" s="342"/>
      <c r="D647" s="342"/>
      <c r="E647" s="342"/>
      <c r="F647" s="342"/>
      <c r="G647" s="342"/>
      <c r="H647" s="342"/>
      <c r="I647" s="342"/>
      <c r="J647" s="342" t="s">
        <v>484</v>
      </c>
      <c r="K647" s="342"/>
      <c r="L647" s="342"/>
      <c r="M647" s="342"/>
      <c r="N647" s="342"/>
      <c r="O647" s="342"/>
      <c r="P647" s="342"/>
      <c r="Q647" s="342"/>
      <c r="R647" s="342"/>
    </row>
    <row r="648" spans="1:18" x14ac:dyDescent="0.25">
      <c r="A648" s="342" t="s">
        <v>485</v>
      </c>
      <c r="B648" s="342"/>
      <c r="C648" s="342"/>
      <c r="D648" s="342"/>
      <c r="E648" s="342"/>
      <c r="F648" s="342"/>
      <c r="G648" s="342"/>
      <c r="H648" s="342"/>
      <c r="I648" s="342"/>
      <c r="J648" s="342" t="s">
        <v>485</v>
      </c>
      <c r="K648" s="342"/>
      <c r="L648" s="342"/>
      <c r="M648" s="342"/>
      <c r="N648" s="342"/>
      <c r="O648" s="342"/>
      <c r="P648" s="342"/>
      <c r="Q648" s="342"/>
      <c r="R648" s="342"/>
    </row>
    <row r="649" spans="1:18" x14ac:dyDescent="0.25">
      <c r="A649" s="342" t="s">
        <v>471</v>
      </c>
      <c r="B649" s="342"/>
      <c r="C649" s="342"/>
      <c r="D649" s="342"/>
      <c r="E649" s="342"/>
      <c r="F649" s="342"/>
      <c r="G649" s="342"/>
      <c r="H649" s="342"/>
      <c r="I649" s="342"/>
      <c r="J649" s="342" t="s">
        <v>471</v>
      </c>
      <c r="K649" s="342"/>
      <c r="L649" s="342"/>
      <c r="M649" s="342"/>
      <c r="N649" s="342"/>
      <c r="O649" s="342"/>
      <c r="P649" s="342"/>
      <c r="Q649" s="342"/>
      <c r="R649" s="342"/>
    </row>
    <row r="650" spans="1:18" x14ac:dyDescent="0.25">
      <c r="A650" s="25"/>
      <c r="B650" s="25"/>
      <c r="C650" s="25"/>
      <c r="D650" s="25"/>
      <c r="E650" s="25"/>
      <c r="F650" s="109"/>
      <c r="G650" s="109"/>
      <c r="H650" s="109"/>
      <c r="I650" s="109"/>
    </row>
    <row r="652" spans="1:18" x14ac:dyDescent="0.25">
      <c r="F652" s="1"/>
      <c r="G652" s="1"/>
      <c r="H652" s="1"/>
      <c r="I652" s="1"/>
    </row>
    <row r="654" spans="1:18" x14ac:dyDescent="0.25">
      <c r="C654" s="355" t="s">
        <v>488</v>
      </c>
      <c r="D654" s="355"/>
      <c r="E654" s="355"/>
      <c r="F654" s="355"/>
      <c r="G654" s="355"/>
      <c r="L654" s="355" t="s">
        <v>221</v>
      </c>
      <c r="M654" s="355"/>
      <c r="N654" s="355"/>
      <c r="O654" s="355"/>
      <c r="P654" s="355"/>
      <c r="Q654" s="100"/>
      <c r="R654" s="100"/>
    </row>
    <row r="655" spans="1:18" x14ac:dyDescent="0.25">
      <c r="O655" s="100"/>
      <c r="P655" s="100"/>
      <c r="Q655" s="100"/>
      <c r="R655" s="100"/>
    </row>
    <row r="656" spans="1:18" x14ac:dyDescent="0.25">
      <c r="A656" s="355" t="s">
        <v>489</v>
      </c>
      <c r="B656" s="355"/>
      <c r="C656" s="355"/>
      <c r="D656" s="355"/>
      <c r="E656" s="355"/>
      <c r="F656" s="355"/>
      <c r="G656" s="355"/>
      <c r="H656" s="355"/>
      <c r="I656" s="355"/>
      <c r="J656" s="355" t="s">
        <v>489</v>
      </c>
      <c r="K656" s="355"/>
      <c r="L656" s="355"/>
      <c r="M656" s="355"/>
      <c r="N656" s="355"/>
      <c r="O656" s="355"/>
      <c r="P656" s="355"/>
      <c r="Q656" s="355"/>
      <c r="R656" s="355"/>
    </row>
    <row r="657" spans="1:18" x14ac:dyDescent="0.25">
      <c r="A657" s="355" t="s">
        <v>490</v>
      </c>
      <c r="B657" s="355"/>
      <c r="C657" s="355"/>
      <c r="D657" s="355"/>
      <c r="E657" s="355"/>
      <c r="F657" s="355"/>
      <c r="G657" s="355"/>
      <c r="H657" s="355"/>
      <c r="I657" s="355"/>
      <c r="J657" s="355" t="s">
        <v>222</v>
      </c>
      <c r="K657" s="355"/>
      <c r="L657" s="355"/>
      <c r="M657" s="355"/>
      <c r="N657" s="355"/>
      <c r="O657" s="355"/>
      <c r="P657" s="355"/>
      <c r="Q657" s="355"/>
      <c r="R657" s="355"/>
    </row>
    <row r="658" spans="1:18" x14ac:dyDescent="0.25">
      <c r="A658" s="337" t="s">
        <v>939</v>
      </c>
      <c r="B658" s="337"/>
      <c r="C658" s="337"/>
      <c r="D658" s="337"/>
      <c r="E658" s="337"/>
      <c r="F658" s="337"/>
      <c r="G658" s="337"/>
      <c r="H658" s="337"/>
      <c r="I658" s="337"/>
      <c r="J658" s="337" t="s">
        <v>939</v>
      </c>
      <c r="K658" s="337"/>
      <c r="L658" s="337"/>
      <c r="M658" s="337"/>
      <c r="N658" s="337"/>
      <c r="O658" s="337"/>
      <c r="P658" s="337"/>
      <c r="Q658" s="337"/>
      <c r="R658" s="337"/>
    </row>
    <row r="659" spans="1:18" x14ac:dyDescent="0.25">
      <c r="A659" s="345" t="s">
        <v>940</v>
      </c>
      <c r="B659" s="346"/>
      <c r="C659" s="346"/>
      <c r="D659" s="346"/>
      <c r="E659" s="347"/>
      <c r="F659" s="343" t="s">
        <v>941</v>
      </c>
      <c r="G659" s="356"/>
      <c r="H659" s="356"/>
      <c r="I659" s="344"/>
      <c r="J659" s="345" t="s">
        <v>940</v>
      </c>
      <c r="K659" s="346"/>
      <c r="L659" s="346"/>
      <c r="M659" s="346"/>
      <c r="N659" s="347"/>
      <c r="O659" s="343" t="s">
        <v>941</v>
      </c>
      <c r="P659" s="356"/>
      <c r="Q659" s="356"/>
      <c r="R659" s="344"/>
    </row>
    <row r="660" spans="1:18" x14ac:dyDescent="0.25">
      <c r="A660" s="348"/>
      <c r="B660" s="349"/>
      <c r="C660" s="349"/>
      <c r="D660" s="349"/>
      <c r="E660" s="350"/>
      <c r="F660" s="343" t="s">
        <v>942</v>
      </c>
      <c r="G660" s="344"/>
      <c r="H660" s="343" t="s">
        <v>943</v>
      </c>
      <c r="I660" s="344"/>
      <c r="J660" s="348"/>
      <c r="K660" s="349"/>
      <c r="L660" s="349"/>
      <c r="M660" s="349"/>
      <c r="N660" s="350"/>
      <c r="O660" s="343" t="s">
        <v>942</v>
      </c>
      <c r="P660" s="344"/>
      <c r="Q660" s="343" t="s">
        <v>943</v>
      </c>
      <c r="R660" s="344"/>
    </row>
    <row r="661" spans="1:18" x14ac:dyDescent="0.25">
      <c r="A661" s="351"/>
      <c r="B661" s="352"/>
      <c r="C661" s="352"/>
      <c r="D661" s="352"/>
      <c r="E661" s="353"/>
      <c r="F661" s="103" t="s">
        <v>944</v>
      </c>
      <c r="G661" s="103" t="s">
        <v>945</v>
      </c>
      <c r="H661" s="103" t="s">
        <v>946</v>
      </c>
      <c r="I661" s="103" t="s">
        <v>473</v>
      </c>
      <c r="J661" s="351"/>
      <c r="K661" s="352"/>
      <c r="L661" s="352"/>
      <c r="M661" s="352"/>
      <c r="N661" s="353"/>
      <c r="O661" s="103" t="s">
        <v>944</v>
      </c>
      <c r="P661" s="103" t="s">
        <v>945</v>
      </c>
      <c r="Q661" s="103" t="s">
        <v>946</v>
      </c>
      <c r="R661" s="103" t="s">
        <v>473</v>
      </c>
    </row>
    <row r="662" spans="1:18" x14ac:dyDescent="0.25">
      <c r="A662" s="334" t="s">
        <v>491</v>
      </c>
      <c r="B662" s="334"/>
      <c r="C662" s="334"/>
      <c r="D662" s="334"/>
      <c r="E662" s="334"/>
      <c r="F662" s="104">
        <v>40</v>
      </c>
      <c r="G662" s="104">
        <v>40</v>
      </c>
      <c r="H662" s="104">
        <v>4</v>
      </c>
      <c r="I662" s="104">
        <v>4</v>
      </c>
      <c r="J662" s="334" t="s">
        <v>491</v>
      </c>
      <c r="K662" s="334"/>
      <c r="L662" s="334"/>
      <c r="M662" s="334"/>
      <c r="N662" s="334"/>
      <c r="O662" s="104">
        <v>50</v>
      </c>
      <c r="P662" s="104">
        <v>50</v>
      </c>
      <c r="Q662" s="104">
        <v>5</v>
      </c>
      <c r="R662" s="104">
        <v>5</v>
      </c>
    </row>
    <row r="663" spans="1:18" x14ac:dyDescent="0.25">
      <c r="A663" s="334" t="s">
        <v>54</v>
      </c>
      <c r="B663" s="334"/>
      <c r="C663" s="334"/>
      <c r="D663" s="334"/>
      <c r="E663" s="334"/>
      <c r="F663" s="104">
        <v>67.2</v>
      </c>
      <c r="G663" s="104">
        <v>67.2</v>
      </c>
      <c r="H663" s="104">
        <v>6.7200000000000006</v>
      </c>
      <c r="I663" s="104">
        <v>6.7200000000000006</v>
      </c>
      <c r="J663" s="334" t="s">
        <v>54</v>
      </c>
      <c r="K663" s="334"/>
      <c r="L663" s="334"/>
      <c r="M663" s="334"/>
      <c r="N663" s="334"/>
      <c r="O663" s="104">
        <v>84</v>
      </c>
      <c r="P663" s="104">
        <v>84</v>
      </c>
      <c r="Q663" s="104">
        <v>8.4</v>
      </c>
      <c r="R663" s="104">
        <v>8.4</v>
      </c>
    </row>
    <row r="664" spans="1:18" x14ac:dyDescent="0.25">
      <c r="A664" s="334" t="s">
        <v>475</v>
      </c>
      <c r="B664" s="334"/>
      <c r="C664" s="334"/>
      <c r="D664" s="334"/>
      <c r="E664" s="334"/>
      <c r="F664" s="104">
        <v>100.8</v>
      </c>
      <c r="G664" s="104">
        <v>100.8</v>
      </c>
      <c r="H664" s="104">
        <v>10.08</v>
      </c>
      <c r="I664" s="104">
        <v>10.08</v>
      </c>
      <c r="J664" s="334" t="s">
        <v>475</v>
      </c>
      <c r="K664" s="334"/>
      <c r="L664" s="334"/>
      <c r="M664" s="334"/>
      <c r="N664" s="334"/>
      <c r="O664" s="104">
        <v>126</v>
      </c>
      <c r="P664" s="104">
        <v>126</v>
      </c>
      <c r="Q664" s="104">
        <v>12.6</v>
      </c>
      <c r="R664" s="104">
        <v>12.6</v>
      </c>
    </row>
    <row r="665" spans="1:18" x14ac:dyDescent="0.25">
      <c r="A665" s="334" t="s">
        <v>957</v>
      </c>
      <c r="B665" s="334"/>
      <c r="C665" s="334"/>
      <c r="D665" s="334"/>
      <c r="E665" s="334"/>
      <c r="F665" s="104">
        <v>5</v>
      </c>
      <c r="G665" s="104">
        <v>5</v>
      </c>
      <c r="H665" s="104">
        <v>0.5</v>
      </c>
      <c r="I665" s="104">
        <v>0.5</v>
      </c>
      <c r="J665" s="334" t="s">
        <v>957</v>
      </c>
      <c r="K665" s="334"/>
      <c r="L665" s="334"/>
      <c r="M665" s="334"/>
      <c r="N665" s="334"/>
      <c r="O665" s="104">
        <v>6</v>
      </c>
      <c r="P665" s="104">
        <v>6</v>
      </c>
      <c r="Q665" s="104">
        <v>0.6</v>
      </c>
      <c r="R665" s="104">
        <v>0.6</v>
      </c>
    </row>
    <row r="666" spans="1:18" x14ac:dyDescent="0.25">
      <c r="A666" s="334" t="s">
        <v>464</v>
      </c>
      <c r="B666" s="334"/>
      <c r="C666" s="334"/>
      <c r="D666" s="334"/>
      <c r="E666" s="334"/>
      <c r="F666" s="104"/>
      <c r="G666" s="104">
        <v>200</v>
      </c>
      <c r="H666" s="104">
        <v>0</v>
      </c>
      <c r="I666" s="104">
        <v>20</v>
      </c>
      <c r="J666" s="334" t="s">
        <v>464</v>
      </c>
      <c r="K666" s="334"/>
      <c r="L666" s="334"/>
      <c r="M666" s="334"/>
      <c r="N666" s="334"/>
      <c r="O666" s="104"/>
      <c r="P666" s="104">
        <v>250</v>
      </c>
      <c r="Q666" s="104">
        <v>0</v>
      </c>
      <c r="R666" s="104">
        <v>25</v>
      </c>
    </row>
    <row r="667" spans="1:18" x14ac:dyDescent="0.25">
      <c r="A667" s="354" t="s">
        <v>353</v>
      </c>
      <c r="B667" s="354"/>
      <c r="C667" s="354"/>
      <c r="D667" s="354"/>
      <c r="E667" s="354"/>
      <c r="F667" s="104">
        <v>5</v>
      </c>
      <c r="G667" s="107">
        <v>5</v>
      </c>
      <c r="H667" s="104">
        <v>0.5</v>
      </c>
      <c r="I667" s="104">
        <v>0.5</v>
      </c>
      <c r="J667" s="354" t="s">
        <v>353</v>
      </c>
      <c r="K667" s="354"/>
      <c r="L667" s="354"/>
      <c r="M667" s="354"/>
      <c r="N667" s="354"/>
      <c r="O667" s="104">
        <v>6</v>
      </c>
      <c r="P667" s="107">
        <v>6</v>
      </c>
      <c r="Q667" s="104">
        <v>0.6</v>
      </c>
      <c r="R667" s="104">
        <v>0.6</v>
      </c>
    </row>
    <row r="668" spans="1:18" x14ac:dyDescent="0.25">
      <c r="A668" s="354" t="s">
        <v>959</v>
      </c>
      <c r="B668" s="354"/>
      <c r="C668" s="354"/>
      <c r="D668" s="354"/>
      <c r="E668" s="354"/>
      <c r="F668" s="104"/>
      <c r="G668" s="124">
        <v>200</v>
      </c>
      <c r="H668" s="104"/>
      <c r="I668" s="106">
        <v>20</v>
      </c>
      <c r="J668" s="354" t="s">
        <v>959</v>
      </c>
      <c r="K668" s="354"/>
      <c r="L668" s="354"/>
      <c r="M668" s="354"/>
      <c r="N668" s="354"/>
      <c r="O668" s="104"/>
      <c r="P668" s="124">
        <v>250</v>
      </c>
      <c r="Q668" s="104"/>
      <c r="R668" s="106">
        <v>25</v>
      </c>
    </row>
    <row r="669" spans="1:18" x14ac:dyDescent="0.25">
      <c r="A669" s="25"/>
      <c r="B669" s="25"/>
      <c r="C669" s="25"/>
      <c r="D669" s="25"/>
      <c r="E669" s="25"/>
      <c r="F669" s="108"/>
      <c r="G669" s="109"/>
      <c r="H669" s="108"/>
      <c r="I669" s="108"/>
      <c r="J669" s="25"/>
      <c r="K669" s="25"/>
      <c r="L669" s="25"/>
      <c r="M669" s="25"/>
      <c r="N669" s="25"/>
      <c r="O669" s="108"/>
      <c r="P669" s="109"/>
      <c r="Q669" s="108"/>
      <c r="R669" s="108"/>
    </row>
    <row r="670" spans="1:18" x14ac:dyDescent="0.25">
      <c r="A670" s="342" t="s">
        <v>960</v>
      </c>
      <c r="B670" s="342"/>
      <c r="C670" s="342"/>
      <c r="D670" s="342"/>
      <c r="E670" s="342"/>
      <c r="F670" s="342"/>
      <c r="G670" s="342"/>
      <c r="H670" s="342"/>
      <c r="I670" s="342"/>
      <c r="J670" s="342" t="s">
        <v>960</v>
      </c>
      <c r="K670" s="342"/>
      <c r="L670" s="342"/>
      <c r="M670" s="342"/>
      <c r="N670" s="342"/>
      <c r="O670" s="342"/>
      <c r="P670" s="342"/>
      <c r="Q670" s="342"/>
      <c r="R670" s="342"/>
    </row>
    <row r="671" spans="1:18" x14ac:dyDescent="0.25">
      <c r="A671" s="335" t="s">
        <v>961</v>
      </c>
      <c r="B671" s="336"/>
      <c r="C671" s="2">
        <v>6.04</v>
      </c>
      <c r="D671" s="32"/>
      <c r="E671" s="32"/>
      <c r="F671" s="104" t="s">
        <v>962</v>
      </c>
      <c r="G671" s="104">
        <v>28</v>
      </c>
      <c r="H671" s="108"/>
      <c r="I671" s="108"/>
      <c r="J671" s="335" t="s">
        <v>961</v>
      </c>
      <c r="K671" s="336"/>
      <c r="L671" s="2">
        <v>7.55</v>
      </c>
      <c r="M671" s="32"/>
      <c r="N671" s="32"/>
      <c r="O671" s="104" t="s">
        <v>962</v>
      </c>
      <c r="P671" s="104">
        <v>35</v>
      </c>
      <c r="Q671" s="108"/>
      <c r="R671" s="108"/>
    </row>
    <row r="672" spans="1:18" x14ac:dyDescent="0.25">
      <c r="A672" s="335" t="s">
        <v>963</v>
      </c>
      <c r="B672" s="336"/>
      <c r="C672" s="2">
        <v>7.27</v>
      </c>
      <c r="D672" s="32"/>
      <c r="E672" s="32"/>
      <c r="F672" s="104" t="s">
        <v>964</v>
      </c>
      <c r="G672" s="104">
        <v>42</v>
      </c>
      <c r="H672" s="108"/>
      <c r="I672" s="108"/>
      <c r="J672" s="335" t="s">
        <v>963</v>
      </c>
      <c r="K672" s="336"/>
      <c r="L672" s="2">
        <v>9.08</v>
      </c>
      <c r="M672" s="32"/>
      <c r="N672" s="32"/>
      <c r="O672" s="104" t="s">
        <v>964</v>
      </c>
      <c r="P672" s="104">
        <v>52.5</v>
      </c>
      <c r="Q672" s="108"/>
      <c r="R672" s="108"/>
    </row>
    <row r="673" spans="1:18" x14ac:dyDescent="0.25">
      <c r="A673" s="335" t="s">
        <v>965</v>
      </c>
      <c r="B673" s="336"/>
      <c r="C673" s="2">
        <v>34.29</v>
      </c>
      <c r="D673" s="32"/>
      <c r="E673" s="32"/>
      <c r="F673" s="104" t="s">
        <v>966</v>
      </c>
      <c r="G673" s="104">
        <v>1.4</v>
      </c>
      <c r="H673" s="108"/>
      <c r="I673" s="108"/>
      <c r="J673" s="335" t="s">
        <v>965</v>
      </c>
      <c r="K673" s="336"/>
      <c r="L673" s="2">
        <v>42.86</v>
      </c>
      <c r="M673" s="32"/>
      <c r="N673" s="32"/>
      <c r="O673" s="104" t="s">
        <v>966</v>
      </c>
      <c r="P673" s="104">
        <v>1.75</v>
      </c>
      <c r="Q673" s="108"/>
      <c r="R673" s="108"/>
    </row>
    <row r="674" spans="1:18" x14ac:dyDescent="0.25">
      <c r="A674" s="335" t="s">
        <v>967</v>
      </c>
      <c r="B674" s="336"/>
      <c r="C674" s="2">
        <v>227.16</v>
      </c>
      <c r="D674" s="32"/>
      <c r="E674" s="32"/>
      <c r="F674" s="104" t="s">
        <v>968</v>
      </c>
      <c r="G674" s="104">
        <v>0</v>
      </c>
      <c r="H674" s="108"/>
      <c r="I674" s="108"/>
      <c r="J674" s="335" t="s">
        <v>967</v>
      </c>
      <c r="K674" s="336"/>
      <c r="L674" s="2">
        <v>283.95</v>
      </c>
      <c r="M674" s="32"/>
      <c r="N674" s="32"/>
      <c r="O674" s="104" t="s">
        <v>968</v>
      </c>
      <c r="P674" s="104">
        <v>0</v>
      </c>
      <c r="Q674" s="108"/>
      <c r="R674" s="108"/>
    </row>
    <row r="675" spans="1:18" x14ac:dyDescent="0.25">
      <c r="A675" s="32"/>
      <c r="B675" s="32"/>
      <c r="C675" s="32"/>
      <c r="D675" s="32"/>
      <c r="E675" s="32"/>
      <c r="F675" s="108"/>
      <c r="G675" s="108"/>
      <c r="H675" s="108"/>
      <c r="I675" s="108"/>
      <c r="J675" s="32"/>
      <c r="K675" s="32"/>
      <c r="L675" s="32"/>
      <c r="M675" s="32"/>
      <c r="N675" s="32"/>
      <c r="O675" s="108"/>
      <c r="P675" s="108"/>
      <c r="Q675" s="108"/>
      <c r="R675" s="108"/>
    </row>
    <row r="676" spans="1:18" x14ac:dyDescent="0.25">
      <c r="A676" s="303" t="s">
        <v>492</v>
      </c>
      <c r="B676" s="303"/>
      <c r="C676" s="303"/>
      <c r="D676" s="303"/>
      <c r="E676" s="303"/>
      <c r="F676" s="303"/>
      <c r="G676" s="303"/>
      <c r="H676" s="303"/>
      <c r="I676" s="303"/>
      <c r="J676" s="303" t="s">
        <v>492</v>
      </c>
      <c r="K676" s="303"/>
      <c r="L676" s="303"/>
      <c r="M676" s="303"/>
      <c r="N676" s="303"/>
      <c r="O676" s="303"/>
      <c r="P676" s="303"/>
      <c r="Q676" s="303"/>
      <c r="R676" s="303"/>
    </row>
    <row r="677" spans="1:18" x14ac:dyDescent="0.25">
      <c r="A677" s="365" t="s">
        <v>493</v>
      </c>
      <c r="B677" s="365"/>
      <c r="C677" s="365"/>
      <c r="D677" s="365"/>
      <c r="E677" s="365"/>
      <c r="F677" s="365"/>
      <c r="G677" s="365"/>
      <c r="H677" s="365"/>
      <c r="I677" s="365"/>
      <c r="J677" s="365" t="s">
        <v>493</v>
      </c>
      <c r="K677" s="365"/>
      <c r="L677" s="365"/>
      <c r="M677" s="365"/>
      <c r="N677" s="365"/>
      <c r="O677" s="365"/>
      <c r="P677" s="365"/>
      <c r="Q677" s="365"/>
      <c r="R677" s="365"/>
    </row>
    <row r="678" spans="1:18" x14ac:dyDescent="0.25">
      <c r="A678" s="365" t="s">
        <v>494</v>
      </c>
      <c r="B678" s="365"/>
      <c r="C678" s="365"/>
      <c r="D678" s="365"/>
      <c r="E678" s="365"/>
      <c r="F678" s="365"/>
      <c r="G678" s="365"/>
      <c r="H678" s="365"/>
      <c r="I678" s="365"/>
      <c r="J678" s="365" t="s">
        <v>494</v>
      </c>
      <c r="K678" s="365"/>
      <c r="L678" s="365"/>
      <c r="M678" s="365"/>
      <c r="N678" s="365"/>
      <c r="O678" s="365"/>
      <c r="P678" s="365"/>
      <c r="Q678" s="365"/>
      <c r="R678" s="365"/>
    </row>
    <row r="679" spans="1:18" x14ac:dyDescent="0.25">
      <c r="A679" s="365" t="s">
        <v>218</v>
      </c>
      <c r="B679" s="365"/>
      <c r="C679" s="365"/>
      <c r="D679" s="365"/>
      <c r="E679" s="365"/>
      <c r="F679" s="365"/>
      <c r="G679" s="365"/>
      <c r="H679" s="365"/>
      <c r="I679" s="365"/>
      <c r="J679" s="365" t="s">
        <v>218</v>
      </c>
      <c r="K679" s="365"/>
      <c r="L679" s="365"/>
      <c r="M679" s="365"/>
      <c r="N679" s="365"/>
      <c r="O679" s="365"/>
      <c r="P679" s="365"/>
      <c r="Q679" s="365"/>
      <c r="R679" s="365"/>
    </row>
    <row r="680" spans="1:18" x14ac:dyDescent="0.25">
      <c r="A680" s="342" t="s">
        <v>219</v>
      </c>
      <c r="B680" s="342"/>
      <c r="C680" s="342"/>
      <c r="D680" s="342"/>
      <c r="E680" s="342"/>
      <c r="F680" s="342"/>
      <c r="G680" s="342"/>
      <c r="H680" s="342"/>
      <c r="I680" s="342"/>
      <c r="J680" s="342" t="s">
        <v>219</v>
      </c>
      <c r="K680" s="342"/>
      <c r="L680" s="342"/>
      <c r="M680" s="342"/>
      <c r="N680" s="342"/>
      <c r="O680" s="342"/>
      <c r="P680" s="342"/>
      <c r="Q680" s="342"/>
      <c r="R680" s="342"/>
    </row>
    <row r="681" spans="1:18" x14ac:dyDescent="0.25">
      <c r="A681" s="342" t="s">
        <v>220</v>
      </c>
      <c r="B681" s="342"/>
      <c r="C681" s="342"/>
      <c r="D681" s="342"/>
      <c r="E681" s="342"/>
      <c r="F681" s="342"/>
      <c r="G681" s="342"/>
      <c r="H681" s="342"/>
      <c r="I681" s="342"/>
      <c r="J681" s="342" t="s">
        <v>220</v>
      </c>
      <c r="K681" s="342"/>
      <c r="L681" s="342"/>
      <c r="M681" s="342"/>
      <c r="N681" s="342"/>
      <c r="O681" s="342"/>
      <c r="P681" s="342"/>
      <c r="Q681" s="342"/>
      <c r="R681" s="342"/>
    </row>
    <row r="682" spans="1:18" x14ac:dyDescent="0.25">
      <c r="A682" s="342" t="s">
        <v>45</v>
      </c>
      <c r="B682" s="342"/>
      <c r="C682" s="342"/>
      <c r="D682" s="342"/>
      <c r="E682" s="342"/>
      <c r="F682" s="342"/>
      <c r="G682" s="342"/>
      <c r="H682" s="342"/>
      <c r="I682" s="342"/>
      <c r="J682" s="342" t="s">
        <v>45</v>
      </c>
      <c r="K682" s="342"/>
      <c r="L682" s="342"/>
      <c r="M682" s="342"/>
      <c r="N682" s="342"/>
      <c r="O682" s="342"/>
      <c r="P682" s="342"/>
      <c r="Q682" s="342"/>
      <c r="R682" s="342"/>
    </row>
    <row r="683" spans="1:18" x14ac:dyDescent="0.25">
      <c r="A683" s="342" t="s">
        <v>471</v>
      </c>
      <c r="B683" s="342"/>
      <c r="C683" s="342"/>
      <c r="D683" s="342"/>
      <c r="E683" s="342"/>
      <c r="F683" s="342"/>
      <c r="G683" s="342"/>
      <c r="H683" s="342"/>
      <c r="I683" s="342"/>
      <c r="J683" s="342" t="s">
        <v>471</v>
      </c>
      <c r="K683" s="342"/>
      <c r="L683" s="342"/>
      <c r="M683" s="342"/>
      <c r="N683" s="342"/>
      <c r="O683" s="342"/>
      <c r="P683" s="342"/>
      <c r="Q683" s="342"/>
      <c r="R683" s="342"/>
    </row>
    <row r="685" spans="1:18" x14ac:dyDescent="0.25">
      <c r="F685" s="1"/>
      <c r="G685" s="1"/>
      <c r="H685" s="1"/>
      <c r="I685" s="1"/>
    </row>
    <row r="688" spans="1:18" x14ac:dyDescent="0.25">
      <c r="C688" s="355" t="s">
        <v>223</v>
      </c>
      <c r="D688" s="355"/>
      <c r="E688" s="355"/>
      <c r="F688" s="355"/>
      <c r="G688" s="355"/>
      <c r="L688" s="355" t="s">
        <v>608</v>
      </c>
      <c r="M688" s="355"/>
      <c r="N688" s="355"/>
      <c r="O688" s="355"/>
      <c r="P688" s="355"/>
      <c r="Q688" s="100"/>
      <c r="R688" s="100"/>
    </row>
    <row r="689" spans="1:18" x14ac:dyDescent="0.25">
      <c r="O689" s="100"/>
      <c r="P689" s="100"/>
      <c r="Q689" s="100"/>
      <c r="R689" s="100"/>
    </row>
    <row r="690" spans="1:18" x14ac:dyDescent="0.25">
      <c r="A690" s="355" t="s">
        <v>224</v>
      </c>
      <c r="B690" s="355"/>
      <c r="C690" s="355"/>
      <c r="D690" s="355"/>
      <c r="E690" s="355"/>
      <c r="F690" s="355"/>
      <c r="G690" s="355"/>
      <c r="H690" s="355"/>
      <c r="I690" s="355"/>
      <c r="J690" s="355" t="s">
        <v>224</v>
      </c>
      <c r="K690" s="355"/>
      <c r="L690" s="355"/>
      <c r="M690" s="355"/>
      <c r="N690" s="355"/>
      <c r="O690" s="355"/>
      <c r="P690" s="355"/>
      <c r="Q690" s="355"/>
      <c r="R690" s="355"/>
    </row>
    <row r="691" spans="1:18" x14ac:dyDescent="0.25">
      <c r="A691" s="355" t="s">
        <v>225</v>
      </c>
      <c r="B691" s="355"/>
      <c r="C691" s="355"/>
      <c r="D691" s="355"/>
      <c r="E691" s="355"/>
      <c r="F691" s="355"/>
      <c r="G691" s="355"/>
      <c r="H691" s="355"/>
      <c r="I691" s="355"/>
      <c r="J691" s="355" t="s">
        <v>225</v>
      </c>
      <c r="K691" s="355"/>
      <c r="L691" s="355"/>
      <c r="M691" s="355"/>
      <c r="N691" s="355"/>
      <c r="O691" s="355"/>
      <c r="P691" s="355"/>
      <c r="Q691" s="355"/>
      <c r="R691" s="355"/>
    </row>
    <row r="692" spans="1:18" x14ac:dyDescent="0.25">
      <c r="A692" s="337" t="s">
        <v>939</v>
      </c>
      <c r="B692" s="337"/>
      <c r="C692" s="337"/>
      <c r="D692" s="337"/>
      <c r="E692" s="337"/>
      <c r="F692" s="337"/>
      <c r="G692" s="337"/>
      <c r="H692" s="337"/>
      <c r="I692" s="337"/>
      <c r="J692" s="337" t="s">
        <v>939</v>
      </c>
      <c r="K692" s="337"/>
      <c r="L692" s="337"/>
      <c r="M692" s="337"/>
      <c r="N692" s="337"/>
      <c r="O692" s="337"/>
      <c r="P692" s="337"/>
      <c r="Q692" s="337"/>
      <c r="R692" s="337"/>
    </row>
    <row r="693" spans="1:18" x14ac:dyDescent="0.25">
      <c r="A693" s="345" t="s">
        <v>940</v>
      </c>
      <c r="B693" s="346"/>
      <c r="C693" s="346"/>
      <c r="D693" s="346"/>
      <c r="E693" s="347"/>
      <c r="F693" s="343" t="s">
        <v>941</v>
      </c>
      <c r="G693" s="356"/>
      <c r="H693" s="356"/>
      <c r="I693" s="344"/>
      <c r="J693" s="345" t="s">
        <v>940</v>
      </c>
      <c r="K693" s="346"/>
      <c r="L693" s="346"/>
      <c r="M693" s="346"/>
      <c r="N693" s="347"/>
      <c r="O693" s="343" t="s">
        <v>941</v>
      </c>
      <c r="P693" s="356"/>
      <c r="Q693" s="356"/>
      <c r="R693" s="344"/>
    </row>
    <row r="694" spans="1:18" x14ac:dyDescent="0.25">
      <c r="A694" s="348"/>
      <c r="B694" s="349"/>
      <c r="C694" s="349"/>
      <c r="D694" s="349"/>
      <c r="E694" s="350"/>
      <c r="F694" s="363" t="s">
        <v>942</v>
      </c>
      <c r="G694" s="364"/>
      <c r="H694" s="363" t="s">
        <v>943</v>
      </c>
      <c r="I694" s="364"/>
      <c r="J694" s="348"/>
      <c r="K694" s="349"/>
      <c r="L694" s="349"/>
      <c r="M694" s="349"/>
      <c r="N694" s="350"/>
      <c r="O694" s="363" t="s">
        <v>942</v>
      </c>
      <c r="P694" s="364"/>
      <c r="Q694" s="363" t="s">
        <v>943</v>
      </c>
      <c r="R694" s="364"/>
    </row>
    <row r="695" spans="1:18" x14ac:dyDescent="0.25">
      <c r="A695" s="351"/>
      <c r="B695" s="352"/>
      <c r="C695" s="352"/>
      <c r="D695" s="352"/>
      <c r="E695" s="353"/>
      <c r="F695" s="103" t="s">
        <v>944</v>
      </c>
      <c r="G695" s="103" t="s">
        <v>945</v>
      </c>
      <c r="H695" s="103" t="s">
        <v>946</v>
      </c>
      <c r="I695" s="103" t="s">
        <v>947</v>
      </c>
      <c r="J695" s="351"/>
      <c r="K695" s="352"/>
      <c r="L695" s="352"/>
      <c r="M695" s="352"/>
      <c r="N695" s="353"/>
      <c r="O695" s="103" t="s">
        <v>944</v>
      </c>
      <c r="P695" s="103" t="s">
        <v>945</v>
      </c>
      <c r="Q695" s="103" t="s">
        <v>946</v>
      </c>
      <c r="R695" s="103" t="s">
        <v>947</v>
      </c>
    </row>
    <row r="696" spans="1:18" x14ac:dyDescent="0.25">
      <c r="A696" s="334" t="s">
        <v>226</v>
      </c>
      <c r="B696" s="334"/>
      <c r="C696" s="334"/>
      <c r="D696" s="334"/>
      <c r="E696" s="334"/>
      <c r="F696" s="104">
        <v>30</v>
      </c>
      <c r="G696" s="104">
        <v>30</v>
      </c>
      <c r="H696" s="106">
        <v>3</v>
      </c>
      <c r="I696" s="106">
        <v>3</v>
      </c>
      <c r="J696" s="334" t="s">
        <v>226</v>
      </c>
      <c r="K696" s="334"/>
      <c r="L696" s="334"/>
      <c r="M696" s="334"/>
      <c r="N696" s="334"/>
      <c r="O696" s="104">
        <v>37.5</v>
      </c>
      <c r="P696" s="104">
        <v>37.5</v>
      </c>
      <c r="Q696" s="106">
        <v>3.75</v>
      </c>
      <c r="R696" s="106">
        <v>3.75</v>
      </c>
    </row>
    <row r="697" spans="1:18" x14ac:dyDescent="0.25">
      <c r="A697" s="334" t="s">
        <v>475</v>
      </c>
      <c r="B697" s="334"/>
      <c r="C697" s="334"/>
      <c r="D697" s="334"/>
      <c r="E697" s="334"/>
      <c r="F697" s="104">
        <v>106.7</v>
      </c>
      <c r="G697" s="104">
        <v>106.7</v>
      </c>
      <c r="H697" s="106">
        <v>10.67</v>
      </c>
      <c r="I697" s="106">
        <v>10.67</v>
      </c>
      <c r="J697" s="334" t="s">
        <v>475</v>
      </c>
      <c r="K697" s="334"/>
      <c r="L697" s="334"/>
      <c r="M697" s="334"/>
      <c r="N697" s="334"/>
      <c r="O697" s="104">
        <v>133.5</v>
      </c>
      <c r="P697" s="104">
        <v>133.5</v>
      </c>
      <c r="Q697" s="106">
        <v>13.337000000000002</v>
      </c>
      <c r="R697" s="106">
        <v>13.337000000000002</v>
      </c>
    </row>
    <row r="698" spans="1:18" x14ac:dyDescent="0.25">
      <c r="A698" s="334" t="s">
        <v>54</v>
      </c>
      <c r="B698" s="334"/>
      <c r="C698" s="334"/>
      <c r="D698" s="334"/>
      <c r="E698" s="334"/>
      <c r="F698" s="104">
        <v>69.3</v>
      </c>
      <c r="G698" s="104">
        <v>69.3</v>
      </c>
      <c r="H698" s="106">
        <v>6.93</v>
      </c>
      <c r="I698" s="106">
        <v>6.93</v>
      </c>
      <c r="J698" s="334" t="s">
        <v>54</v>
      </c>
      <c r="K698" s="334"/>
      <c r="L698" s="334"/>
      <c r="M698" s="334"/>
      <c r="N698" s="334"/>
      <c r="O698" s="104">
        <v>86.62</v>
      </c>
      <c r="P698" s="104">
        <v>86.62</v>
      </c>
      <c r="Q698" s="106">
        <v>8.6620000000000008</v>
      </c>
      <c r="R698" s="106">
        <v>8.6620000000000008</v>
      </c>
    </row>
    <row r="699" spans="1:18" x14ac:dyDescent="0.25">
      <c r="A699" s="334" t="s">
        <v>957</v>
      </c>
      <c r="B699" s="334"/>
      <c r="C699" s="334"/>
      <c r="D699" s="334"/>
      <c r="E699" s="334"/>
      <c r="F699" s="104">
        <v>5</v>
      </c>
      <c r="G699" s="104">
        <v>5</v>
      </c>
      <c r="H699" s="106">
        <v>0.5</v>
      </c>
      <c r="I699" s="106">
        <v>0.5</v>
      </c>
      <c r="J699" s="334" t="s">
        <v>957</v>
      </c>
      <c r="K699" s="334"/>
      <c r="L699" s="334"/>
      <c r="M699" s="334"/>
      <c r="N699" s="334"/>
      <c r="O699" s="104">
        <v>6</v>
      </c>
      <c r="P699" s="104">
        <v>6</v>
      </c>
      <c r="Q699" s="106">
        <v>0.6</v>
      </c>
      <c r="R699" s="106">
        <v>0.6</v>
      </c>
    </row>
    <row r="700" spans="1:18" x14ac:dyDescent="0.25">
      <c r="A700" s="334" t="s">
        <v>464</v>
      </c>
      <c r="B700" s="334"/>
      <c r="C700" s="334"/>
      <c r="D700" s="334"/>
      <c r="E700" s="334"/>
      <c r="F700" s="104"/>
      <c r="G700" s="104">
        <v>200</v>
      </c>
      <c r="H700" s="106">
        <v>0</v>
      </c>
      <c r="I700" s="106">
        <v>20</v>
      </c>
      <c r="J700" s="334" t="s">
        <v>464</v>
      </c>
      <c r="K700" s="334"/>
      <c r="L700" s="334"/>
      <c r="M700" s="334"/>
      <c r="N700" s="334"/>
      <c r="O700" s="104"/>
      <c r="P700" s="104">
        <v>250</v>
      </c>
      <c r="Q700" s="106">
        <v>0</v>
      </c>
      <c r="R700" s="106">
        <v>25</v>
      </c>
    </row>
    <row r="701" spans="1:18" x14ac:dyDescent="0.25">
      <c r="A701" s="334" t="s">
        <v>353</v>
      </c>
      <c r="B701" s="334"/>
      <c r="C701" s="334"/>
      <c r="D701" s="334"/>
      <c r="E701" s="334"/>
      <c r="F701" s="104">
        <v>5</v>
      </c>
      <c r="G701" s="104">
        <v>5</v>
      </c>
      <c r="H701" s="106">
        <v>0.5</v>
      </c>
      <c r="I701" s="106">
        <v>0.5</v>
      </c>
      <c r="J701" s="334" t="s">
        <v>353</v>
      </c>
      <c r="K701" s="334"/>
      <c r="L701" s="334"/>
      <c r="M701" s="334"/>
      <c r="N701" s="334"/>
      <c r="O701" s="104">
        <v>6</v>
      </c>
      <c r="P701" s="104">
        <v>6</v>
      </c>
      <c r="Q701" s="106">
        <v>0.6</v>
      </c>
      <c r="R701" s="106">
        <v>0.6</v>
      </c>
    </row>
    <row r="702" spans="1:18" x14ac:dyDescent="0.25">
      <c r="A702" s="334" t="s">
        <v>227</v>
      </c>
      <c r="B702" s="334"/>
      <c r="C702" s="334"/>
      <c r="D702" s="334"/>
      <c r="E702" s="334"/>
      <c r="F702" s="104"/>
      <c r="G702" s="106">
        <v>200</v>
      </c>
      <c r="H702" s="104"/>
      <c r="I702" s="106">
        <v>20</v>
      </c>
      <c r="J702" s="334" t="s">
        <v>227</v>
      </c>
      <c r="K702" s="334"/>
      <c r="L702" s="334"/>
      <c r="M702" s="334"/>
      <c r="N702" s="334"/>
      <c r="O702" s="104"/>
      <c r="P702" s="106">
        <v>250</v>
      </c>
      <c r="Q702" s="104"/>
      <c r="R702" s="106">
        <v>25</v>
      </c>
    </row>
    <row r="703" spans="1:18" x14ac:dyDescent="0.25">
      <c r="A703" s="384"/>
      <c r="B703" s="384"/>
      <c r="C703" s="384"/>
      <c r="D703" s="384"/>
      <c r="E703" s="384"/>
      <c r="F703" s="384"/>
      <c r="G703" s="384"/>
      <c r="H703" s="384"/>
      <c r="I703" s="384"/>
      <c r="J703" s="384"/>
      <c r="K703" s="384"/>
      <c r="L703" s="384"/>
      <c r="M703" s="384"/>
      <c r="N703" s="384"/>
      <c r="O703" s="384"/>
      <c r="P703" s="384"/>
      <c r="Q703" s="384"/>
      <c r="R703" s="384"/>
    </row>
    <row r="704" spans="1:18" x14ac:dyDescent="0.25">
      <c r="A704" s="342" t="s">
        <v>960</v>
      </c>
      <c r="B704" s="342"/>
      <c r="C704" s="342"/>
      <c r="D704" s="342"/>
      <c r="E704" s="342"/>
      <c r="F704" s="342"/>
      <c r="G704" s="342"/>
      <c r="H704" s="342"/>
      <c r="I704" s="342"/>
      <c r="J704" s="342" t="s">
        <v>960</v>
      </c>
      <c r="K704" s="342"/>
      <c r="L704" s="342"/>
      <c r="M704" s="342"/>
      <c r="N704" s="342"/>
      <c r="O704" s="342"/>
      <c r="P704" s="342"/>
      <c r="Q704" s="342"/>
      <c r="R704" s="342"/>
    </row>
    <row r="705" spans="1:18" x14ac:dyDescent="0.25">
      <c r="A705" s="335" t="s">
        <v>961</v>
      </c>
      <c r="B705" s="336"/>
      <c r="C705" s="2">
        <v>6.33</v>
      </c>
      <c r="D705" s="32"/>
      <c r="E705" s="32"/>
      <c r="F705" s="104" t="s">
        <v>962</v>
      </c>
      <c r="G705" s="104">
        <v>104</v>
      </c>
      <c r="H705" s="108"/>
      <c r="I705" s="108"/>
      <c r="J705" s="335" t="s">
        <v>961</v>
      </c>
      <c r="K705" s="336"/>
      <c r="L705" s="2">
        <v>7.91</v>
      </c>
      <c r="M705" s="32"/>
      <c r="N705" s="32"/>
      <c r="O705" s="104" t="s">
        <v>962</v>
      </c>
      <c r="P705" s="104">
        <v>130</v>
      </c>
      <c r="Q705" s="108"/>
      <c r="R705" s="108"/>
    </row>
    <row r="706" spans="1:18" x14ac:dyDescent="0.25">
      <c r="A706" s="335" t="s">
        <v>963</v>
      </c>
      <c r="B706" s="336"/>
      <c r="C706" s="2">
        <v>8.9</v>
      </c>
      <c r="D706" s="32"/>
      <c r="E706" s="32"/>
      <c r="F706" s="104" t="s">
        <v>964</v>
      </c>
      <c r="G706" s="104">
        <v>258</v>
      </c>
      <c r="H706" s="108"/>
      <c r="I706" s="108"/>
      <c r="J706" s="335" t="s">
        <v>963</v>
      </c>
      <c r="K706" s="336"/>
      <c r="L706" s="2">
        <v>11.12</v>
      </c>
      <c r="M706" s="32"/>
      <c r="N706" s="32"/>
      <c r="O706" s="104" t="s">
        <v>964</v>
      </c>
      <c r="P706" s="104">
        <v>322.5</v>
      </c>
      <c r="Q706" s="108"/>
      <c r="R706" s="108"/>
    </row>
    <row r="707" spans="1:18" x14ac:dyDescent="0.25">
      <c r="A707" s="335" t="s">
        <v>965</v>
      </c>
      <c r="B707" s="336"/>
      <c r="C707" s="2">
        <v>25.49</v>
      </c>
      <c r="D707" s="32"/>
      <c r="E707" s="32"/>
      <c r="F707" s="104" t="s">
        <v>966</v>
      </c>
      <c r="G707" s="104">
        <v>7.2</v>
      </c>
      <c r="H707" s="108"/>
      <c r="I707" s="108"/>
      <c r="J707" s="335" t="s">
        <v>965</v>
      </c>
      <c r="K707" s="336"/>
      <c r="L707" s="2">
        <v>31.86</v>
      </c>
      <c r="M707" s="32"/>
      <c r="N707" s="32"/>
      <c r="O707" s="104" t="s">
        <v>966</v>
      </c>
      <c r="P707" s="104">
        <v>9</v>
      </c>
      <c r="Q707" s="108"/>
      <c r="R707" s="108"/>
    </row>
    <row r="708" spans="1:18" x14ac:dyDescent="0.25">
      <c r="A708" s="335" t="s">
        <v>967</v>
      </c>
      <c r="B708" s="336"/>
      <c r="C708" s="2">
        <v>207.38</v>
      </c>
      <c r="D708" s="32"/>
      <c r="E708" s="32"/>
      <c r="F708" s="104" t="s">
        <v>968</v>
      </c>
      <c r="G708" s="104">
        <v>0</v>
      </c>
      <c r="H708" s="108"/>
      <c r="I708" s="108"/>
      <c r="J708" s="335" t="s">
        <v>967</v>
      </c>
      <c r="K708" s="336"/>
      <c r="L708" s="2">
        <v>259.22000000000003</v>
      </c>
      <c r="M708" s="32"/>
      <c r="N708" s="32"/>
      <c r="O708" s="104" t="s">
        <v>968</v>
      </c>
      <c r="P708" s="104">
        <v>0</v>
      </c>
      <c r="Q708" s="108"/>
      <c r="R708" s="108"/>
    </row>
    <row r="709" spans="1:18" x14ac:dyDescent="0.25">
      <c r="A709" s="303"/>
      <c r="B709" s="303"/>
      <c r="C709" s="303"/>
      <c r="D709" s="303"/>
      <c r="E709" s="303"/>
      <c r="F709" s="303"/>
      <c r="G709" s="303"/>
      <c r="H709" s="303"/>
      <c r="I709" s="303"/>
      <c r="J709" s="303"/>
      <c r="K709" s="303"/>
      <c r="L709" s="303"/>
      <c r="M709" s="303"/>
      <c r="N709" s="303"/>
      <c r="O709" s="303"/>
      <c r="P709" s="303"/>
      <c r="Q709" s="303"/>
      <c r="R709" s="303"/>
    </row>
    <row r="710" spans="1:18" x14ac:dyDescent="0.25">
      <c r="A710" s="365" t="s">
        <v>407</v>
      </c>
      <c r="B710" s="365"/>
      <c r="C710" s="365"/>
      <c r="D710" s="365"/>
      <c r="E710" s="365"/>
      <c r="F710" s="365"/>
      <c r="G710" s="365"/>
      <c r="H710" s="365"/>
      <c r="I710" s="365"/>
      <c r="J710" s="465" t="s">
        <v>598</v>
      </c>
      <c r="K710" s="465"/>
      <c r="L710" s="465"/>
      <c r="M710" s="465"/>
      <c r="N710" s="465"/>
      <c r="O710" s="465"/>
      <c r="P710" s="465"/>
      <c r="Q710" s="465"/>
      <c r="R710" s="465"/>
    </row>
    <row r="711" spans="1:18" x14ac:dyDescent="0.25">
      <c r="A711" s="365" t="s">
        <v>606</v>
      </c>
      <c r="B711" s="365"/>
      <c r="C711" s="365"/>
      <c r="D711" s="365"/>
      <c r="E711" s="365"/>
      <c r="F711" s="365"/>
      <c r="G711" s="365"/>
      <c r="H711" s="365"/>
      <c r="I711" s="365"/>
      <c r="J711" s="365" t="s">
        <v>606</v>
      </c>
      <c r="K711" s="365"/>
      <c r="L711" s="365"/>
      <c r="M711" s="365"/>
      <c r="N711" s="365"/>
      <c r="O711" s="365"/>
      <c r="P711" s="365"/>
      <c r="Q711" s="365"/>
      <c r="R711" s="365"/>
    </row>
    <row r="712" spans="1:18" x14ac:dyDescent="0.25">
      <c r="A712" s="365" t="s">
        <v>607</v>
      </c>
      <c r="B712" s="365"/>
      <c r="C712" s="365"/>
      <c r="D712" s="365"/>
      <c r="E712" s="365"/>
      <c r="F712" s="365"/>
      <c r="G712" s="365"/>
      <c r="H712" s="365"/>
      <c r="I712" s="365"/>
      <c r="J712" s="365" t="s">
        <v>607</v>
      </c>
      <c r="K712" s="365"/>
      <c r="L712" s="365"/>
      <c r="M712" s="365"/>
      <c r="N712" s="365"/>
      <c r="O712" s="365"/>
      <c r="P712" s="365"/>
      <c r="Q712" s="365"/>
      <c r="R712" s="365"/>
    </row>
    <row r="713" spans="1:18" x14ac:dyDescent="0.25">
      <c r="A713" s="342" t="s">
        <v>471</v>
      </c>
      <c r="B713" s="342"/>
      <c r="C713" s="342"/>
      <c r="D713" s="342"/>
      <c r="E713" s="342"/>
      <c r="F713" s="342"/>
      <c r="G713" s="342"/>
      <c r="H713" s="342"/>
      <c r="I713" s="342"/>
      <c r="J713" s="342" t="s">
        <v>471</v>
      </c>
      <c r="K713" s="342"/>
      <c r="L713" s="342"/>
      <c r="M713" s="342"/>
      <c r="N713" s="342"/>
      <c r="O713" s="342"/>
      <c r="P713" s="342"/>
      <c r="Q713" s="342"/>
      <c r="R713" s="342"/>
    </row>
    <row r="714" spans="1:18" x14ac:dyDescent="0.25">
      <c r="A714" s="342" t="s">
        <v>476</v>
      </c>
      <c r="B714" s="342"/>
      <c r="C714" s="342"/>
      <c r="D714" s="342"/>
      <c r="E714" s="342"/>
      <c r="F714" s="342"/>
      <c r="G714" s="342"/>
      <c r="H714" s="342"/>
      <c r="I714" s="342"/>
      <c r="J714" s="342" t="s">
        <v>476</v>
      </c>
      <c r="K714" s="342"/>
      <c r="L714" s="342"/>
      <c r="M714" s="342"/>
      <c r="N714" s="342"/>
      <c r="O714" s="342"/>
      <c r="P714" s="342"/>
      <c r="Q714" s="342"/>
      <c r="R714" s="342"/>
    </row>
    <row r="715" spans="1:18" x14ac:dyDescent="0.25">
      <c r="A715" s="342"/>
      <c r="B715" s="342"/>
      <c r="C715" s="342"/>
      <c r="D715" s="342"/>
      <c r="E715" s="342"/>
      <c r="F715" s="342"/>
      <c r="G715" s="342"/>
      <c r="H715" s="342"/>
      <c r="I715" s="342"/>
    </row>
    <row r="716" spans="1:18" x14ac:dyDescent="0.25">
      <c r="A716" s="342"/>
      <c r="B716" s="342"/>
      <c r="C716" s="342"/>
      <c r="D716" s="342"/>
      <c r="E716" s="342"/>
      <c r="F716" s="342"/>
      <c r="G716" s="342"/>
      <c r="H716" s="342"/>
      <c r="I716" s="342"/>
    </row>
    <row r="717" spans="1:18" x14ac:dyDescent="0.25">
      <c r="A717" s="342"/>
      <c r="B717" s="342"/>
      <c r="C717" s="342"/>
      <c r="D717" s="342"/>
      <c r="E717" s="342"/>
      <c r="F717" s="342"/>
      <c r="G717" s="342"/>
      <c r="H717" s="342"/>
      <c r="I717" s="342"/>
    </row>
    <row r="718" spans="1:18" x14ac:dyDescent="0.25">
      <c r="A718" s="25"/>
      <c r="B718" s="25"/>
      <c r="C718" s="25"/>
      <c r="D718" s="25"/>
      <c r="E718" s="25"/>
      <c r="F718" s="109"/>
      <c r="G718" s="109"/>
      <c r="H718" s="109"/>
      <c r="I718" s="109"/>
    </row>
    <row r="719" spans="1:18" x14ac:dyDescent="0.25">
      <c r="C719" s="374" t="s">
        <v>609</v>
      </c>
      <c r="D719" s="374"/>
      <c r="E719" s="374"/>
      <c r="F719" s="374"/>
      <c r="G719" s="374"/>
      <c r="L719" s="355" t="s">
        <v>617</v>
      </c>
      <c r="M719" s="355"/>
      <c r="N719" s="355"/>
      <c r="O719" s="355"/>
      <c r="P719" s="355"/>
      <c r="Q719" s="100"/>
      <c r="R719" s="100"/>
    </row>
    <row r="720" spans="1:18" x14ac:dyDescent="0.25">
      <c r="O720" s="100"/>
      <c r="P720" s="100"/>
      <c r="Q720" s="100"/>
      <c r="R720" s="100"/>
    </row>
    <row r="721" spans="1:18" x14ac:dyDescent="0.25">
      <c r="A721" s="355" t="s">
        <v>610</v>
      </c>
      <c r="B721" s="355"/>
      <c r="C721" s="355"/>
      <c r="D721" s="355"/>
      <c r="E721" s="355"/>
      <c r="F721" s="355"/>
      <c r="G721" s="355"/>
      <c r="H721" s="355"/>
      <c r="I721" s="355"/>
      <c r="J721" s="355" t="s">
        <v>618</v>
      </c>
      <c r="K721" s="355"/>
      <c r="L721" s="355"/>
      <c r="M721" s="355"/>
      <c r="N721" s="355"/>
      <c r="O721" s="355"/>
      <c r="P721" s="355"/>
      <c r="Q721" s="355"/>
      <c r="R721" s="355"/>
    </row>
    <row r="722" spans="1:18" x14ac:dyDescent="0.25">
      <c r="A722" s="355" t="s">
        <v>611</v>
      </c>
      <c r="B722" s="355"/>
      <c r="C722" s="355"/>
      <c r="D722" s="355"/>
      <c r="E722" s="355"/>
      <c r="F722" s="355"/>
      <c r="G722" s="355"/>
      <c r="H722" s="355"/>
      <c r="I722" s="355"/>
      <c r="J722" s="355" t="s">
        <v>619</v>
      </c>
      <c r="K722" s="355"/>
      <c r="L722" s="355"/>
      <c r="M722" s="355"/>
      <c r="N722" s="355"/>
      <c r="O722" s="355"/>
      <c r="P722" s="355"/>
      <c r="Q722" s="355"/>
      <c r="R722" s="355"/>
    </row>
    <row r="723" spans="1:18" x14ac:dyDescent="0.25">
      <c r="A723" s="337" t="s">
        <v>939</v>
      </c>
      <c r="B723" s="337"/>
      <c r="C723" s="337"/>
      <c r="D723" s="337"/>
      <c r="E723" s="337"/>
      <c r="F723" s="337"/>
      <c r="G723" s="337"/>
      <c r="H723" s="337"/>
      <c r="I723" s="337"/>
      <c r="J723" s="337" t="s">
        <v>939</v>
      </c>
      <c r="K723" s="337"/>
      <c r="L723" s="337"/>
      <c r="M723" s="337"/>
      <c r="N723" s="337"/>
      <c r="O723" s="337"/>
      <c r="P723" s="337"/>
      <c r="Q723" s="337"/>
      <c r="R723" s="337"/>
    </row>
    <row r="724" spans="1:18" x14ac:dyDescent="0.25">
      <c r="A724" s="345" t="s">
        <v>940</v>
      </c>
      <c r="B724" s="346"/>
      <c r="C724" s="346"/>
      <c r="D724" s="346"/>
      <c r="E724" s="347"/>
      <c r="F724" s="343" t="s">
        <v>941</v>
      </c>
      <c r="G724" s="356"/>
      <c r="H724" s="356"/>
      <c r="I724" s="344"/>
      <c r="J724" s="345" t="s">
        <v>940</v>
      </c>
      <c r="K724" s="346"/>
      <c r="L724" s="346"/>
      <c r="M724" s="346"/>
      <c r="N724" s="347"/>
      <c r="O724" s="343" t="s">
        <v>941</v>
      </c>
      <c r="P724" s="356"/>
      <c r="Q724" s="356"/>
      <c r="R724" s="344"/>
    </row>
    <row r="725" spans="1:18" x14ac:dyDescent="0.25">
      <c r="A725" s="348"/>
      <c r="B725" s="349"/>
      <c r="C725" s="349"/>
      <c r="D725" s="349"/>
      <c r="E725" s="350"/>
      <c r="F725" s="363" t="s">
        <v>942</v>
      </c>
      <c r="G725" s="364"/>
      <c r="H725" s="363" t="s">
        <v>943</v>
      </c>
      <c r="I725" s="364"/>
      <c r="J725" s="348"/>
      <c r="K725" s="349"/>
      <c r="L725" s="349"/>
      <c r="M725" s="349"/>
      <c r="N725" s="350"/>
      <c r="O725" s="363" t="s">
        <v>942</v>
      </c>
      <c r="P725" s="364"/>
      <c r="Q725" s="363" t="s">
        <v>943</v>
      </c>
      <c r="R725" s="364"/>
    </row>
    <row r="726" spans="1:18" x14ac:dyDescent="0.25">
      <c r="A726" s="351"/>
      <c r="B726" s="352"/>
      <c r="C726" s="352"/>
      <c r="D726" s="352"/>
      <c r="E726" s="353"/>
      <c r="F726" s="103" t="s">
        <v>944</v>
      </c>
      <c r="G726" s="103" t="s">
        <v>945</v>
      </c>
      <c r="H726" s="103" t="s">
        <v>946</v>
      </c>
      <c r="I726" s="103" t="s">
        <v>947</v>
      </c>
      <c r="J726" s="351"/>
      <c r="K726" s="352"/>
      <c r="L726" s="352"/>
      <c r="M726" s="352"/>
      <c r="N726" s="353"/>
      <c r="O726" s="103" t="s">
        <v>944</v>
      </c>
      <c r="P726" s="103" t="s">
        <v>945</v>
      </c>
      <c r="Q726" s="103" t="s">
        <v>946</v>
      </c>
      <c r="R726" s="103" t="s">
        <v>947</v>
      </c>
    </row>
    <row r="727" spans="1:18" x14ac:dyDescent="0.25">
      <c r="A727" s="334" t="s">
        <v>612</v>
      </c>
      <c r="B727" s="334"/>
      <c r="C727" s="334"/>
      <c r="D727" s="334"/>
      <c r="E727" s="334"/>
      <c r="F727" s="104">
        <v>44.8</v>
      </c>
      <c r="G727" s="104">
        <v>44.8</v>
      </c>
      <c r="H727" s="106">
        <f t="shared" ref="H727:I732" si="23">F727*100/1000</f>
        <v>4.4800000000000004</v>
      </c>
      <c r="I727" s="106">
        <f t="shared" si="23"/>
        <v>4.4800000000000004</v>
      </c>
      <c r="J727" s="334" t="s">
        <v>612</v>
      </c>
      <c r="K727" s="334"/>
      <c r="L727" s="334"/>
      <c r="M727" s="334"/>
      <c r="N727" s="334"/>
      <c r="O727" s="104">
        <v>56</v>
      </c>
      <c r="P727" s="104">
        <v>56</v>
      </c>
      <c r="Q727" s="106">
        <f t="shared" ref="Q727:R732" si="24">O727*100/1000</f>
        <v>5.6</v>
      </c>
      <c r="R727" s="106">
        <f t="shared" si="24"/>
        <v>5.6</v>
      </c>
    </row>
    <row r="728" spans="1:18" x14ac:dyDescent="0.25">
      <c r="A728" s="334" t="s">
        <v>475</v>
      </c>
      <c r="B728" s="334"/>
      <c r="C728" s="334"/>
      <c r="D728" s="334"/>
      <c r="E728" s="334"/>
      <c r="F728" s="104">
        <v>100</v>
      </c>
      <c r="G728" s="104">
        <v>100</v>
      </c>
      <c r="H728" s="106">
        <f t="shared" si="23"/>
        <v>10</v>
      </c>
      <c r="I728" s="106">
        <f t="shared" si="23"/>
        <v>10</v>
      </c>
      <c r="J728" s="334" t="s">
        <v>475</v>
      </c>
      <c r="K728" s="334"/>
      <c r="L728" s="334"/>
      <c r="M728" s="334"/>
      <c r="N728" s="334"/>
      <c r="O728" s="104">
        <v>125</v>
      </c>
      <c r="P728" s="104">
        <v>125</v>
      </c>
      <c r="Q728" s="106">
        <f t="shared" si="24"/>
        <v>12.5</v>
      </c>
      <c r="R728" s="106">
        <f t="shared" si="24"/>
        <v>12.5</v>
      </c>
    </row>
    <row r="729" spans="1:18" x14ac:dyDescent="0.25">
      <c r="A729" s="334" t="s">
        <v>54</v>
      </c>
      <c r="B729" s="334"/>
      <c r="C729" s="334"/>
      <c r="D729" s="334"/>
      <c r="E729" s="334"/>
      <c r="F729" s="104">
        <v>65</v>
      </c>
      <c r="G729" s="104">
        <v>65</v>
      </c>
      <c r="H729" s="106">
        <f t="shared" si="23"/>
        <v>6.5</v>
      </c>
      <c r="I729" s="106">
        <f t="shared" si="23"/>
        <v>6.5</v>
      </c>
      <c r="J729" s="334" t="s">
        <v>54</v>
      </c>
      <c r="K729" s="334"/>
      <c r="L729" s="334"/>
      <c r="M729" s="334"/>
      <c r="N729" s="334"/>
      <c r="O729" s="104">
        <v>82</v>
      </c>
      <c r="P729" s="104">
        <v>82</v>
      </c>
      <c r="Q729" s="106">
        <f t="shared" si="24"/>
        <v>8.1999999999999993</v>
      </c>
      <c r="R729" s="106">
        <f t="shared" si="24"/>
        <v>8.1999999999999993</v>
      </c>
    </row>
    <row r="730" spans="1:18" x14ac:dyDescent="0.25">
      <c r="A730" s="334" t="s">
        <v>957</v>
      </c>
      <c r="B730" s="334"/>
      <c r="C730" s="334"/>
      <c r="D730" s="334"/>
      <c r="E730" s="334"/>
      <c r="F730" s="104">
        <v>5</v>
      </c>
      <c r="G730" s="104">
        <v>5</v>
      </c>
      <c r="H730" s="106">
        <f t="shared" si="23"/>
        <v>0.5</v>
      </c>
      <c r="I730" s="106">
        <f t="shared" si="23"/>
        <v>0.5</v>
      </c>
      <c r="J730" s="334" t="s">
        <v>957</v>
      </c>
      <c r="K730" s="334"/>
      <c r="L730" s="334"/>
      <c r="M730" s="334"/>
      <c r="N730" s="334"/>
      <c r="O730" s="104">
        <v>6</v>
      </c>
      <c r="P730" s="104">
        <v>6</v>
      </c>
      <c r="Q730" s="106">
        <f t="shared" si="24"/>
        <v>0.6</v>
      </c>
      <c r="R730" s="106">
        <f t="shared" si="24"/>
        <v>0.6</v>
      </c>
    </row>
    <row r="731" spans="1:18" x14ac:dyDescent="0.25">
      <c r="A731" s="334" t="s">
        <v>464</v>
      </c>
      <c r="B731" s="334"/>
      <c r="C731" s="334"/>
      <c r="D731" s="334"/>
      <c r="E731" s="334"/>
      <c r="F731" s="104"/>
      <c r="G731" s="104">
        <v>200</v>
      </c>
      <c r="H731" s="106">
        <f t="shared" si="23"/>
        <v>0</v>
      </c>
      <c r="I731" s="106">
        <f t="shared" si="23"/>
        <v>20</v>
      </c>
      <c r="J731" s="334" t="s">
        <v>464</v>
      </c>
      <c r="K731" s="334"/>
      <c r="L731" s="334"/>
      <c r="M731" s="334"/>
      <c r="N731" s="334"/>
      <c r="O731" s="104"/>
      <c r="P731" s="104">
        <v>250</v>
      </c>
      <c r="Q731" s="106">
        <f t="shared" si="24"/>
        <v>0</v>
      </c>
      <c r="R731" s="106">
        <f t="shared" si="24"/>
        <v>25</v>
      </c>
    </row>
    <row r="732" spans="1:18" x14ac:dyDescent="0.25">
      <c r="A732" s="354" t="s">
        <v>613</v>
      </c>
      <c r="B732" s="354"/>
      <c r="C732" s="354"/>
      <c r="D732" s="354"/>
      <c r="E732" s="354"/>
      <c r="F732" s="104">
        <v>5</v>
      </c>
      <c r="G732" s="104">
        <v>5</v>
      </c>
      <c r="H732" s="106">
        <f t="shared" si="23"/>
        <v>0.5</v>
      </c>
      <c r="I732" s="106">
        <f t="shared" si="23"/>
        <v>0.5</v>
      </c>
      <c r="J732" s="354" t="s">
        <v>613</v>
      </c>
      <c r="K732" s="354"/>
      <c r="L732" s="354"/>
      <c r="M732" s="354"/>
      <c r="N732" s="354"/>
      <c r="O732" s="104">
        <v>6</v>
      </c>
      <c r="P732" s="104">
        <v>6</v>
      </c>
      <c r="Q732" s="106">
        <f t="shared" si="24"/>
        <v>0.6</v>
      </c>
      <c r="R732" s="106">
        <f t="shared" si="24"/>
        <v>0.6</v>
      </c>
    </row>
    <row r="733" spans="1:18" x14ac:dyDescent="0.25">
      <c r="A733" s="354" t="s">
        <v>959</v>
      </c>
      <c r="B733" s="354"/>
      <c r="C733" s="354"/>
      <c r="D733" s="354"/>
      <c r="E733" s="354"/>
      <c r="F733" s="104"/>
      <c r="G733" s="106">
        <v>200</v>
      </c>
      <c r="H733" s="104"/>
      <c r="I733" s="106">
        <v>20</v>
      </c>
      <c r="J733" s="354" t="s">
        <v>959</v>
      </c>
      <c r="K733" s="354"/>
      <c r="L733" s="354"/>
      <c r="M733" s="354"/>
      <c r="N733" s="354"/>
      <c r="O733" s="104"/>
      <c r="P733" s="106">
        <v>250</v>
      </c>
      <c r="Q733" s="104"/>
      <c r="R733" s="106">
        <v>25</v>
      </c>
    </row>
    <row r="734" spans="1:18" x14ac:dyDescent="0.25">
      <c r="A734" s="25"/>
      <c r="B734" s="25"/>
      <c r="C734" s="25"/>
      <c r="D734" s="25"/>
      <c r="E734" s="25"/>
      <c r="F734" s="108"/>
      <c r="G734" s="109"/>
      <c r="H734" s="108"/>
      <c r="I734" s="108"/>
      <c r="J734" s="25"/>
      <c r="K734" s="25"/>
      <c r="L734" s="25"/>
      <c r="M734" s="25"/>
      <c r="N734" s="25"/>
      <c r="O734" s="108"/>
      <c r="P734" s="109"/>
      <c r="Q734" s="108"/>
      <c r="R734" s="108"/>
    </row>
    <row r="735" spans="1:18" x14ac:dyDescent="0.25">
      <c r="A735" s="342" t="s">
        <v>960</v>
      </c>
      <c r="B735" s="342"/>
      <c r="C735" s="342"/>
      <c r="D735" s="342"/>
      <c r="E735" s="342"/>
      <c r="F735" s="342"/>
      <c r="G735" s="342"/>
      <c r="H735" s="342"/>
      <c r="I735" s="342"/>
      <c r="J735" s="342" t="s">
        <v>960</v>
      </c>
      <c r="K735" s="342"/>
      <c r="L735" s="342"/>
      <c r="M735" s="342"/>
      <c r="N735" s="342"/>
      <c r="O735" s="342"/>
      <c r="P735" s="342"/>
      <c r="Q735" s="342"/>
      <c r="R735" s="342"/>
    </row>
    <row r="736" spans="1:18" x14ac:dyDescent="0.25">
      <c r="A736" s="349"/>
      <c r="B736" s="349"/>
      <c r="C736" s="349"/>
      <c r="D736" s="349"/>
      <c r="E736" s="365"/>
      <c r="F736" s="365"/>
      <c r="G736" s="376"/>
      <c r="H736" s="376"/>
      <c r="I736" s="376"/>
      <c r="J736" s="335" t="s">
        <v>961</v>
      </c>
      <c r="K736" s="336"/>
      <c r="L736" s="2">
        <v>9.0399999999999991</v>
      </c>
      <c r="M736" s="32"/>
      <c r="N736" s="32"/>
      <c r="O736" s="104" t="s">
        <v>962</v>
      </c>
      <c r="P736" s="104">
        <v>245.26</v>
      </c>
      <c r="Q736" s="110"/>
      <c r="R736" s="110"/>
    </row>
    <row r="737" spans="1:18" x14ac:dyDescent="0.25">
      <c r="A737" s="335" t="s">
        <v>961</v>
      </c>
      <c r="B737" s="336"/>
      <c r="C737" s="2">
        <v>7.23</v>
      </c>
      <c r="D737" s="32"/>
      <c r="E737" s="32"/>
      <c r="F737" s="104" t="s">
        <v>962</v>
      </c>
      <c r="G737" s="104">
        <v>196.21</v>
      </c>
      <c r="H737" s="111"/>
      <c r="I737" s="111"/>
      <c r="J737" s="335" t="s">
        <v>963</v>
      </c>
      <c r="K737" s="336"/>
      <c r="L737" s="2">
        <v>8.34</v>
      </c>
      <c r="M737" s="32"/>
      <c r="N737" s="32"/>
      <c r="O737" s="104" t="s">
        <v>964</v>
      </c>
      <c r="P737" s="104">
        <v>1.1599999999999999</v>
      </c>
      <c r="Q737" s="111"/>
      <c r="R737" s="111"/>
    </row>
    <row r="738" spans="1:18" x14ac:dyDescent="0.25">
      <c r="A738" s="335" t="s">
        <v>963</v>
      </c>
      <c r="B738" s="336"/>
      <c r="C738" s="2">
        <v>6.67</v>
      </c>
      <c r="D738" s="32"/>
      <c r="E738" s="32"/>
      <c r="F738" s="104" t="s">
        <v>964</v>
      </c>
      <c r="G738" s="104">
        <v>0.93</v>
      </c>
      <c r="H738" s="110"/>
      <c r="I738" s="110"/>
      <c r="J738" s="335" t="s">
        <v>965</v>
      </c>
      <c r="K738" s="336"/>
      <c r="L738" s="2">
        <v>49.43</v>
      </c>
      <c r="M738" s="32"/>
      <c r="N738" s="32"/>
      <c r="O738" s="104" t="s">
        <v>966</v>
      </c>
      <c r="P738" s="104">
        <v>0.21</v>
      </c>
      <c r="Q738" s="111"/>
      <c r="R738" s="111"/>
    </row>
    <row r="739" spans="1:18" x14ac:dyDescent="0.25">
      <c r="A739" s="335" t="s">
        <v>965</v>
      </c>
      <c r="B739" s="336"/>
      <c r="C739" s="2">
        <v>39.54</v>
      </c>
      <c r="D739" s="32"/>
      <c r="E739" s="32"/>
      <c r="F739" s="104" t="s">
        <v>966</v>
      </c>
      <c r="G739" s="104">
        <v>0.17</v>
      </c>
      <c r="H739" s="108"/>
      <c r="I739" s="108"/>
      <c r="J739" s="335" t="s">
        <v>967</v>
      </c>
      <c r="K739" s="336"/>
      <c r="L739" s="2">
        <v>308.58999999999997</v>
      </c>
      <c r="M739" s="32"/>
      <c r="N739" s="32"/>
      <c r="O739" s="104" t="s">
        <v>968</v>
      </c>
      <c r="P739" s="104">
        <v>2.16</v>
      </c>
      <c r="Q739" s="108"/>
      <c r="R739" s="108"/>
    </row>
    <row r="740" spans="1:18" x14ac:dyDescent="0.25">
      <c r="A740" s="335" t="s">
        <v>967</v>
      </c>
      <c r="B740" s="336"/>
      <c r="C740" s="2">
        <v>246.87</v>
      </c>
      <c r="D740" s="32"/>
      <c r="E740" s="32"/>
      <c r="F740" s="104" t="s">
        <v>968</v>
      </c>
      <c r="G740" s="104">
        <v>1.73</v>
      </c>
      <c r="H740" s="108"/>
      <c r="I740" s="108"/>
      <c r="J740" s="303"/>
      <c r="K740" s="303"/>
      <c r="L740" s="303"/>
      <c r="M740" s="303"/>
      <c r="N740" s="303"/>
      <c r="O740" s="303"/>
      <c r="P740" s="303"/>
      <c r="Q740" s="303"/>
      <c r="R740" s="303"/>
    </row>
    <row r="741" spans="1:18" x14ac:dyDescent="0.25">
      <c r="A741" s="303" t="s">
        <v>408</v>
      </c>
      <c r="B741" s="303"/>
      <c r="C741" s="303"/>
      <c r="D741" s="303"/>
      <c r="E741" s="303"/>
      <c r="F741" s="303"/>
      <c r="G741" s="303"/>
      <c r="H741" s="303"/>
      <c r="I741" s="303"/>
      <c r="J741" s="303" t="s">
        <v>408</v>
      </c>
      <c r="K741" s="303"/>
      <c r="L741" s="303"/>
      <c r="M741" s="303"/>
      <c r="N741" s="303"/>
      <c r="O741" s="303"/>
      <c r="P741" s="303"/>
      <c r="Q741" s="303"/>
      <c r="R741" s="303"/>
    </row>
    <row r="742" spans="1:18" x14ac:dyDescent="0.25">
      <c r="A742" s="365" t="s">
        <v>614</v>
      </c>
      <c r="B742" s="365"/>
      <c r="C742" s="365"/>
      <c r="D742" s="365"/>
      <c r="E742" s="365"/>
      <c r="F742" s="365"/>
      <c r="G742" s="365"/>
      <c r="H742" s="365"/>
      <c r="I742" s="365"/>
      <c r="J742" s="365" t="s">
        <v>614</v>
      </c>
      <c r="K742" s="365"/>
      <c r="L742" s="365"/>
      <c r="M742" s="365"/>
      <c r="N742" s="365"/>
      <c r="O742" s="365"/>
      <c r="P742" s="365"/>
      <c r="Q742" s="365"/>
      <c r="R742" s="365"/>
    </row>
    <row r="743" spans="1:18" x14ac:dyDescent="0.25">
      <c r="A743" s="365" t="s">
        <v>615</v>
      </c>
      <c r="B743" s="365"/>
      <c r="C743" s="365"/>
      <c r="D743" s="365"/>
      <c r="E743" s="365"/>
      <c r="F743" s="365"/>
      <c r="G743" s="365"/>
      <c r="H743" s="365"/>
      <c r="I743" s="365"/>
      <c r="J743" s="365" t="s">
        <v>615</v>
      </c>
      <c r="K743" s="365"/>
      <c r="L743" s="365"/>
      <c r="M743" s="365"/>
      <c r="N743" s="365"/>
      <c r="O743" s="365"/>
      <c r="P743" s="365"/>
      <c r="Q743" s="365"/>
      <c r="R743" s="365"/>
    </row>
    <row r="744" spans="1:18" x14ac:dyDescent="0.25">
      <c r="A744" s="365" t="s">
        <v>616</v>
      </c>
      <c r="B744" s="365"/>
      <c r="C744" s="365"/>
      <c r="D744" s="365"/>
      <c r="E744" s="365"/>
      <c r="F744" s="365"/>
      <c r="G744" s="365"/>
      <c r="H744" s="365"/>
      <c r="I744" s="365"/>
      <c r="J744" s="365" t="s">
        <v>616</v>
      </c>
      <c r="K744" s="365"/>
      <c r="L744" s="365"/>
      <c r="M744" s="365"/>
      <c r="N744" s="365"/>
      <c r="O744" s="365"/>
      <c r="P744" s="365"/>
      <c r="Q744" s="365"/>
      <c r="R744" s="365"/>
    </row>
    <row r="745" spans="1:18" x14ac:dyDescent="0.25">
      <c r="A745" s="342" t="s">
        <v>4</v>
      </c>
      <c r="B745" s="342"/>
      <c r="C745" s="342"/>
      <c r="D745" s="342"/>
      <c r="E745" s="342"/>
      <c r="F745" s="342"/>
      <c r="G745" s="342"/>
      <c r="H745" s="342"/>
      <c r="I745" s="342"/>
      <c r="J745" s="342" t="s">
        <v>4</v>
      </c>
      <c r="K745" s="342"/>
      <c r="L745" s="342"/>
      <c r="M745" s="342"/>
      <c r="N745" s="342"/>
      <c r="O745" s="342"/>
      <c r="P745" s="342"/>
      <c r="Q745" s="342"/>
      <c r="R745" s="342"/>
    </row>
    <row r="746" spans="1:18" x14ac:dyDescent="0.25">
      <c r="A746" s="342" t="s">
        <v>45</v>
      </c>
      <c r="B746" s="342"/>
      <c r="C746" s="342"/>
      <c r="D746" s="342"/>
      <c r="E746" s="342"/>
      <c r="F746" s="342"/>
      <c r="G746" s="342"/>
      <c r="H746" s="342"/>
      <c r="I746" s="342"/>
      <c r="J746" s="342" t="s">
        <v>45</v>
      </c>
      <c r="K746" s="342"/>
      <c r="L746" s="342"/>
      <c r="M746" s="342"/>
      <c r="N746" s="342"/>
      <c r="O746" s="342"/>
      <c r="P746" s="342"/>
      <c r="Q746" s="342"/>
      <c r="R746" s="342"/>
    </row>
    <row r="747" spans="1:18" x14ac:dyDescent="0.25">
      <c r="A747" s="342"/>
      <c r="B747" s="342"/>
      <c r="C747" s="342"/>
      <c r="D747" s="342"/>
      <c r="E747" s="342"/>
      <c r="F747" s="342"/>
      <c r="G747" s="342"/>
      <c r="H747" s="342"/>
      <c r="I747" s="342"/>
    </row>
    <row r="751" spans="1:18" x14ac:dyDescent="0.25">
      <c r="C751" s="355" t="s">
        <v>620</v>
      </c>
      <c r="D751" s="355"/>
      <c r="E751" s="355"/>
      <c r="F751" s="355"/>
      <c r="G751" s="355"/>
      <c r="L751" s="355" t="s">
        <v>631</v>
      </c>
      <c r="M751" s="355"/>
      <c r="N751" s="355"/>
      <c r="O751" s="355"/>
      <c r="P751" s="355"/>
      <c r="Q751" s="100"/>
      <c r="R751" s="100"/>
    </row>
    <row r="752" spans="1:18" x14ac:dyDescent="0.25">
      <c r="O752" s="100"/>
      <c r="P752" s="100"/>
      <c r="Q752" s="100"/>
      <c r="R752" s="100"/>
    </row>
    <row r="753" spans="1:18" x14ac:dyDescent="0.25">
      <c r="A753" s="355" t="s">
        <v>621</v>
      </c>
      <c r="B753" s="355"/>
      <c r="C753" s="355"/>
      <c r="D753" s="355"/>
      <c r="E753" s="355"/>
      <c r="F753" s="355"/>
      <c r="G753" s="355"/>
      <c r="H753" s="355"/>
      <c r="I753" s="355"/>
      <c r="J753" s="355" t="s">
        <v>621</v>
      </c>
      <c r="K753" s="355"/>
      <c r="L753" s="355"/>
      <c r="M753" s="355"/>
      <c r="N753" s="355"/>
      <c r="O753" s="355"/>
      <c r="P753" s="355"/>
      <c r="Q753" s="355"/>
      <c r="R753" s="355"/>
    </row>
    <row r="754" spans="1:18" x14ac:dyDescent="0.25">
      <c r="A754" s="355" t="s">
        <v>622</v>
      </c>
      <c r="B754" s="355"/>
      <c r="C754" s="355"/>
      <c r="D754" s="355"/>
      <c r="E754" s="355"/>
      <c r="F754" s="355"/>
      <c r="G754" s="355"/>
      <c r="H754" s="355"/>
      <c r="I754" s="355"/>
      <c r="J754" s="355" t="s">
        <v>622</v>
      </c>
      <c r="K754" s="355"/>
      <c r="L754" s="355"/>
      <c r="M754" s="355"/>
      <c r="N754" s="355"/>
      <c r="O754" s="355"/>
      <c r="P754" s="355"/>
      <c r="Q754" s="355"/>
      <c r="R754" s="355"/>
    </row>
    <row r="755" spans="1:18" x14ac:dyDescent="0.25">
      <c r="A755" s="337" t="s">
        <v>939</v>
      </c>
      <c r="B755" s="337"/>
      <c r="C755" s="337"/>
      <c r="D755" s="337"/>
      <c r="E755" s="337"/>
      <c r="F755" s="337"/>
      <c r="G755" s="337"/>
      <c r="H755" s="337"/>
      <c r="I755" s="337"/>
      <c r="J755" s="337" t="s">
        <v>939</v>
      </c>
      <c r="K755" s="337"/>
      <c r="L755" s="337"/>
      <c r="M755" s="337"/>
      <c r="N755" s="337"/>
      <c r="O755" s="337"/>
      <c r="P755" s="337"/>
      <c r="Q755" s="337"/>
      <c r="R755" s="337"/>
    </row>
    <row r="756" spans="1:18" x14ac:dyDescent="0.25">
      <c r="A756" s="345" t="s">
        <v>940</v>
      </c>
      <c r="B756" s="346"/>
      <c r="C756" s="346"/>
      <c r="D756" s="346"/>
      <c r="E756" s="347"/>
      <c r="F756" s="343" t="s">
        <v>941</v>
      </c>
      <c r="G756" s="356"/>
      <c r="H756" s="356"/>
      <c r="I756" s="344"/>
      <c r="J756" s="345" t="s">
        <v>940</v>
      </c>
      <c r="K756" s="346"/>
      <c r="L756" s="346"/>
      <c r="M756" s="346"/>
      <c r="N756" s="347"/>
      <c r="O756" s="343" t="s">
        <v>941</v>
      </c>
      <c r="P756" s="356"/>
      <c r="Q756" s="356"/>
      <c r="R756" s="344"/>
    </row>
    <row r="757" spans="1:18" x14ac:dyDescent="0.25">
      <c r="A757" s="348"/>
      <c r="B757" s="349"/>
      <c r="C757" s="349"/>
      <c r="D757" s="349"/>
      <c r="E757" s="350"/>
      <c r="F757" s="343" t="s">
        <v>942</v>
      </c>
      <c r="G757" s="344"/>
      <c r="H757" s="343" t="s">
        <v>943</v>
      </c>
      <c r="I757" s="344"/>
      <c r="J757" s="348"/>
      <c r="K757" s="349"/>
      <c r="L757" s="349"/>
      <c r="M757" s="349"/>
      <c r="N757" s="350"/>
      <c r="O757" s="343" t="s">
        <v>942</v>
      </c>
      <c r="P757" s="344"/>
      <c r="Q757" s="343" t="s">
        <v>943</v>
      </c>
      <c r="R757" s="344"/>
    </row>
    <row r="758" spans="1:18" x14ac:dyDescent="0.25">
      <c r="A758" s="351"/>
      <c r="B758" s="352"/>
      <c r="C758" s="352"/>
      <c r="D758" s="352"/>
      <c r="E758" s="353"/>
      <c r="F758" s="125" t="s">
        <v>944</v>
      </c>
      <c r="G758" s="126" t="s">
        <v>945</v>
      </c>
      <c r="H758" s="126" t="s">
        <v>946</v>
      </c>
      <c r="I758" s="126" t="s">
        <v>947</v>
      </c>
      <c r="J758" s="351"/>
      <c r="K758" s="352"/>
      <c r="L758" s="352"/>
      <c r="M758" s="352"/>
      <c r="N758" s="353"/>
      <c r="O758" s="126" t="s">
        <v>944</v>
      </c>
      <c r="P758" s="126" t="s">
        <v>945</v>
      </c>
      <c r="Q758" s="126" t="s">
        <v>946</v>
      </c>
      <c r="R758" s="126" t="s">
        <v>947</v>
      </c>
    </row>
    <row r="759" spans="1:18" x14ac:dyDescent="0.25">
      <c r="A759" s="334" t="s">
        <v>374</v>
      </c>
      <c r="B759" s="334"/>
      <c r="C759" s="334"/>
      <c r="D759" s="334"/>
      <c r="E759" s="334"/>
      <c r="F759" s="106">
        <v>2</v>
      </c>
      <c r="G759" s="106">
        <v>80</v>
      </c>
      <c r="H759" s="106">
        <v>250</v>
      </c>
      <c r="I759" s="106">
        <f>G759/1000*100</f>
        <v>8</v>
      </c>
      <c r="J759" s="334" t="s">
        <v>374</v>
      </c>
      <c r="K759" s="334"/>
      <c r="L759" s="334"/>
      <c r="M759" s="334"/>
      <c r="N759" s="334"/>
      <c r="O759" s="106">
        <v>2.5</v>
      </c>
      <c r="P759" s="106">
        <v>100</v>
      </c>
      <c r="Q759" s="106">
        <v>250</v>
      </c>
      <c r="R759" s="106">
        <f>P759/1000*100</f>
        <v>10</v>
      </c>
    </row>
    <row r="760" spans="1:18" x14ac:dyDescent="0.25">
      <c r="A760" s="334" t="s">
        <v>475</v>
      </c>
      <c r="B760" s="334"/>
      <c r="C760" s="334"/>
      <c r="D760" s="334"/>
      <c r="E760" s="334"/>
      <c r="F760" s="106">
        <v>50</v>
      </c>
      <c r="G760" s="106">
        <v>50</v>
      </c>
      <c r="H760" s="106">
        <f t="shared" ref="H760:I765" si="25">F760/1000*100</f>
        <v>5</v>
      </c>
      <c r="I760" s="106">
        <f t="shared" si="25"/>
        <v>5</v>
      </c>
      <c r="J760" s="334" t="s">
        <v>475</v>
      </c>
      <c r="K760" s="334"/>
      <c r="L760" s="334"/>
      <c r="M760" s="334"/>
      <c r="N760" s="334"/>
      <c r="O760" s="106">
        <v>62.5</v>
      </c>
      <c r="P760" s="106">
        <v>62.5</v>
      </c>
      <c r="Q760" s="106">
        <f t="shared" ref="Q760:R765" si="26">O760/1000*100</f>
        <v>6.25</v>
      </c>
      <c r="R760" s="106">
        <f t="shared" si="26"/>
        <v>6.25</v>
      </c>
    </row>
    <row r="761" spans="1:18" x14ac:dyDescent="0.25">
      <c r="A761" s="334" t="s">
        <v>623</v>
      </c>
      <c r="B761" s="334"/>
      <c r="C761" s="334"/>
      <c r="D761" s="334"/>
      <c r="E761" s="334"/>
      <c r="F761" s="106"/>
      <c r="G761" s="106">
        <v>130</v>
      </c>
      <c r="H761" s="106"/>
      <c r="I761" s="106">
        <f t="shared" si="25"/>
        <v>13</v>
      </c>
      <c r="J761" s="334" t="s">
        <v>623</v>
      </c>
      <c r="K761" s="334"/>
      <c r="L761" s="334"/>
      <c r="M761" s="334"/>
      <c r="N761" s="334"/>
      <c r="O761" s="106"/>
      <c r="P761" s="106">
        <v>162.5</v>
      </c>
      <c r="Q761" s="106"/>
      <c r="R761" s="106">
        <f t="shared" si="26"/>
        <v>16.25</v>
      </c>
    </row>
    <row r="762" spans="1:18" x14ac:dyDescent="0.25">
      <c r="A762" s="335" t="s">
        <v>353</v>
      </c>
      <c r="B762" s="341"/>
      <c r="C762" s="341"/>
      <c r="D762" s="341"/>
      <c r="E762" s="336"/>
      <c r="F762" s="106">
        <v>5</v>
      </c>
      <c r="G762" s="106">
        <v>5</v>
      </c>
      <c r="H762" s="106">
        <v>6</v>
      </c>
      <c r="I762" s="106">
        <f t="shared" si="25"/>
        <v>0.5</v>
      </c>
      <c r="J762" s="335" t="s">
        <v>353</v>
      </c>
      <c r="K762" s="341"/>
      <c r="L762" s="341"/>
      <c r="M762" s="341"/>
      <c r="N762" s="336"/>
      <c r="O762" s="106">
        <v>6</v>
      </c>
      <c r="P762" s="106">
        <v>6</v>
      </c>
      <c r="Q762" s="106">
        <v>6</v>
      </c>
      <c r="R762" s="106">
        <f t="shared" si="26"/>
        <v>0.6</v>
      </c>
    </row>
    <row r="763" spans="1:18" x14ac:dyDescent="0.25">
      <c r="A763" s="334" t="s">
        <v>624</v>
      </c>
      <c r="B763" s="334"/>
      <c r="C763" s="334"/>
      <c r="D763" s="334"/>
      <c r="E763" s="334"/>
      <c r="F763" s="106"/>
      <c r="G763" s="106">
        <v>125</v>
      </c>
      <c r="H763" s="106">
        <f>F763/1000*100</f>
        <v>0</v>
      </c>
      <c r="I763" s="106">
        <f t="shared" si="25"/>
        <v>12.5</v>
      </c>
      <c r="J763" s="334" t="s">
        <v>624</v>
      </c>
      <c r="K763" s="334"/>
      <c r="L763" s="334"/>
      <c r="M763" s="334"/>
      <c r="N763" s="334"/>
      <c r="O763" s="106"/>
      <c r="P763" s="106">
        <v>157.5</v>
      </c>
      <c r="Q763" s="106">
        <f t="shared" si="26"/>
        <v>0</v>
      </c>
      <c r="R763" s="106">
        <f t="shared" si="26"/>
        <v>15.75</v>
      </c>
    </row>
    <row r="764" spans="1:18" x14ac:dyDescent="0.25">
      <c r="A764" s="354" t="s">
        <v>353</v>
      </c>
      <c r="B764" s="354"/>
      <c r="C764" s="354"/>
      <c r="D764" s="354"/>
      <c r="E764" s="354"/>
      <c r="F764" s="106">
        <v>5</v>
      </c>
      <c r="G764" s="106">
        <v>5</v>
      </c>
      <c r="H764" s="106">
        <f>F764/1000*100</f>
        <v>0.5</v>
      </c>
      <c r="I764" s="106">
        <f t="shared" si="25"/>
        <v>0.5</v>
      </c>
      <c r="J764" s="354" t="s">
        <v>353</v>
      </c>
      <c r="K764" s="354"/>
      <c r="L764" s="354"/>
      <c r="M764" s="354"/>
      <c r="N764" s="354"/>
      <c r="O764" s="106">
        <v>6</v>
      </c>
      <c r="P764" s="106">
        <v>6</v>
      </c>
      <c r="Q764" s="106">
        <f t="shared" si="26"/>
        <v>0.6</v>
      </c>
      <c r="R764" s="106">
        <f t="shared" si="26"/>
        <v>0.6</v>
      </c>
    </row>
    <row r="765" spans="1:18" x14ac:dyDescent="0.25">
      <c r="A765" s="354" t="s">
        <v>959</v>
      </c>
      <c r="B765" s="354"/>
      <c r="C765" s="354"/>
      <c r="D765" s="354"/>
      <c r="E765" s="354"/>
      <c r="F765" s="106"/>
      <c r="G765" s="106">
        <v>130</v>
      </c>
      <c r="H765" s="106"/>
      <c r="I765" s="106">
        <f t="shared" si="25"/>
        <v>13</v>
      </c>
      <c r="J765" s="354" t="s">
        <v>959</v>
      </c>
      <c r="K765" s="354"/>
      <c r="L765" s="354"/>
      <c r="M765" s="354"/>
      <c r="N765" s="354"/>
      <c r="O765" s="106"/>
      <c r="P765" s="106">
        <v>162.5</v>
      </c>
      <c r="Q765" s="106"/>
      <c r="R765" s="106">
        <f t="shared" si="26"/>
        <v>16.25</v>
      </c>
    </row>
    <row r="766" spans="1:18" x14ac:dyDescent="0.25">
      <c r="A766" s="25"/>
      <c r="B766" s="25"/>
      <c r="C766" s="25"/>
      <c r="D766" s="25"/>
      <c r="E766" s="25"/>
      <c r="F766" s="108"/>
      <c r="G766" s="109"/>
      <c r="H766" s="108"/>
      <c r="I766" s="108"/>
      <c r="J766" s="25"/>
      <c r="K766" s="25"/>
      <c r="L766" s="25"/>
      <c r="M766" s="25"/>
      <c r="N766" s="25"/>
      <c r="O766" s="108"/>
      <c r="P766" s="109"/>
      <c r="Q766" s="108"/>
      <c r="R766" s="108"/>
    </row>
    <row r="767" spans="1:18" x14ac:dyDescent="0.25">
      <c r="A767" s="342" t="s">
        <v>960</v>
      </c>
      <c r="B767" s="342"/>
      <c r="C767" s="342"/>
      <c r="D767" s="342"/>
      <c r="E767" s="342"/>
      <c r="F767" s="342"/>
      <c r="G767" s="342"/>
      <c r="H767" s="342"/>
      <c r="I767" s="342"/>
      <c r="J767" s="342" t="s">
        <v>960</v>
      </c>
      <c r="K767" s="342"/>
      <c r="L767" s="342"/>
      <c r="M767" s="342"/>
      <c r="N767" s="342"/>
      <c r="O767" s="342"/>
      <c r="P767" s="342"/>
      <c r="Q767" s="342"/>
      <c r="R767" s="342"/>
    </row>
    <row r="768" spans="1:18" x14ac:dyDescent="0.25">
      <c r="A768" s="335" t="s">
        <v>961</v>
      </c>
      <c r="B768" s="336"/>
      <c r="C768" s="2">
        <v>11.64</v>
      </c>
      <c r="D768" s="32"/>
      <c r="E768" s="32"/>
      <c r="F768" s="104" t="s">
        <v>962</v>
      </c>
      <c r="G768" s="104">
        <v>172</v>
      </c>
      <c r="H768" s="110"/>
      <c r="I768" s="110"/>
      <c r="J768" s="335" t="s">
        <v>961</v>
      </c>
      <c r="K768" s="336"/>
      <c r="L768" s="2">
        <v>14.55</v>
      </c>
      <c r="M768" s="32"/>
      <c r="N768" s="32"/>
      <c r="O768" s="104" t="s">
        <v>962</v>
      </c>
      <c r="P768" s="104">
        <v>215</v>
      </c>
      <c r="Q768" s="110"/>
      <c r="R768" s="110"/>
    </row>
    <row r="769" spans="1:18" x14ac:dyDescent="0.25">
      <c r="A769" s="335" t="s">
        <v>963</v>
      </c>
      <c r="B769" s="336"/>
      <c r="C769" s="2">
        <v>18.04</v>
      </c>
      <c r="D769" s="32"/>
      <c r="E769" s="32"/>
      <c r="F769" s="104" t="s">
        <v>964</v>
      </c>
      <c r="G769" s="104">
        <v>14.7</v>
      </c>
      <c r="H769" s="111"/>
      <c r="I769" s="111"/>
      <c r="J769" s="335" t="s">
        <v>963</v>
      </c>
      <c r="K769" s="336"/>
      <c r="L769" s="2">
        <v>22.55</v>
      </c>
      <c r="M769" s="32"/>
      <c r="N769" s="32"/>
      <c r="O769" s="104" t="s">
        <v>964</v>
      </c>
      <c r="P769" s="104">
        <v>18.399999999999999</v>
      </c>
      <c r="Q769" s="111"/>
      <c r="R769" s="111"/>
    </row>
    <row r="770" spans="1:18" x14ac:dyDescent="0.25">
      <c r="A770" s="335" t="s">
        <v>965</v>
      </c>
      <c r="B770" s="336"/>
      <c r="C770" s="2">
        <v>3.04</v>
      </c>
      <c r="D770" s="32"/>
      <c r="E770" s="32"/>
      <c r="F770" s="104" t="s">
        <v>966</v>
      </c>
      <c r="G770" s="104">
        <v>5.04</v>
      </c>
      <c r="H770" s="110"/>
      <c r="I770" s="110"/>
      <c r="J770" s="335" t="s">
        <v>965</v>
      </c>
      <c r="K770" s="336"/>
      <c r="L770" s="2">
        <v>3.8</v>
      </c>
      <c r="M770" s="32"/>
      <c r="N770" s="32"/>
      <c r="O770" s="104" t="s">
        <v>966</v>
      </c>
      <c r="P770" s="104">
        <v>6.3</v>
      </c>
      <c r="Q770" s="110"/>
      <c r="R770" s="110"/>
    </row>
    <row r="771" spans="1:18" x14ac:dyDescent="0.25">
      <c r="A771" s="335" t="s">
        <v>967</v>
      </c>
      <c r="B771" s="336"/>
      <c r="C771" s="2">
        <v>221.08</v>
      </c>
      <c r="D771" s="32"/>
      <c r="E771" s="32"/>
      <c r="F771" s="104" t="s">
        <v>968</v>
      </c>
      <c r="G771" s="104">
        <v>0.64</v>
      </c>
      <c r="H771" s="108"/>
      <c r="I771" s="108"/>
      <c r="J771" s="335" t="s">
        <v>967</v>
      </c>
      <c r="K771" s="336"/>
      <c r="L771" s="2">
        <v>276.35000000000002</v>
      </c>
      <c r="M771" s="32"/>
      <c r="N771" s="32"/>
      <c r="O771" s="104" t="s">
        <v>968</v>
      </c>
      <c r="P771" s="104">
        <v>0.8</v>
      </c>
      <c r="Q771" s="108"/>
      <c r="R771" s="108"/>
    </row>
    <row r="772" spans="1:18" x14ac:dyDescent="0.25">
      <c r="A772" s="32"/>
      <c r="B772" s="32"/>
      <c r="C772" s="32"/>
      <c r="D772" s="32"/>
      <c r="E772" s="32"/>
      <c r="F772" s="108"/>
      <c r="G772" s="108"/>
      <c r="H772" s="108"/>
      <c r="I772" s="108"/>
      <c r="J772" s="32"/>
      <c r="K772" s="32"/>
      <c r="L772" s="32"/>
      <c r="M772" s="32"/>
      <c r="N772" s="32"/>
      <c r="O772" s="108"/>
      <c r="P772" s="108"/>
      <c r="Q772" s="108"/>
      <c r="R772" s="108"/>
    </row>
    <row r="773" spans="1:18" x14ac:dyDescent="0.25">
      <c r="A773" s="32"/>
      <c r="B773" s="32"/>
      <c r="C773" s="32"/>
      <c r="D773" s="32"/>
      <c r="E773" s="32"/>
      <c r="F773" s="108"/>
      <c r="G773" s="108"/>
      <c r="H773" s="108"/>
      <c r="I773" s="108"/>
      <c r="J773" s="32"/>
      <c r="K773" s="32"/>
      <c r="L773" s="32"/>
      <c r="M773" s="32"/>
      <c r="N773" s="32"/>
      <c r="O773" s="108"/>
      <c r="P773" s="108"/>
      <c r="Q773" s="108"/>
      <c r="R773" s="108"/>
    </row>
    <row r="774" spans="1:18" x14ac:dyDescent="0.25">
      <c r="A774" s="172" t="s">
        <v>625</v>
      </c>
      <c r="B774" s="172"/>
      <c r="C774" s="172"/>
      <c r="D774" s="172"/>
      <c r="E774" s="172"/>
      <c r="F774" s="172"/>
      <c r="G774" s="172"/>
      <c r="H774" s="172"/>
      <c r="I774" s="172"/>
      <c r="J774" s="172" t="s">
        <v>625</v>
      </c>
      <c r="K774" s="172"/>
      <c r="L774" s="172"/>
      <c r="M774" s="172"/>
      <c r="N774" s="172"/>
      <c r="O774" s="172"/>
      <c r="P774" s="172"/>
      <c r="Q774" s="172"/>
      <c r="R774" s="172"/>
    </row>
    <row r="775" spans="1:18" x14ac:dyDescent="0.25">
      <c r="A775" s="176" t="s">
        <v>5</v>
      </c>
      <c r="B775" s="176"/>
      <c r="C775" s="176"/>
      <c r="D775" s="176"/>
      <c r="E775" s="176"/>
      <c r="F775" s="176"/>
      <c r="G775" s="176"/>
      <c r="H775" s="176"/>
      <c r="I775" s="176"/>
      <c r="J775" s="176" t="s">
        <v>626</v>
      </c>
      <c r="K775" s="176"/>
      <c r="L775" s="176"/>
      <c r="M775" s="176"/>
      <c r="N775" s="176"/>
      <c r="O775" s="176"/>
      <c r="P775" s="176"/>
      <c r="Q775" s="176"/>
      <c r="R775" s="176"/>
    </row>
    <row r="776" spans="1:18" x14ac:dyDescent="0.25">
      <c r="A776" s="176" t="s">
        <v>627</v>
      </c>
      <c r="B776" s="176"/>
      <c r="C776" s="176"/>
      <c r="D776" s="176"/>
      <c r="E776" s="176"/>
      <c r="F776" s="176"/>
      <c r="G776" s="176"/>
      <c r="H776" s="176"/>
      <c r="I776" s="176"/>
      <c r="J776" s="176" t="s">
        <v>627</v>
      </c>
      <c r="K776" s="176"/>
      <c r="L776" s="176"/>
      <c r="M776" s="176"/>
      <c r="N776" s="176"/>
      <c r="O776" s="176"/>
      <c r="P776" s="176"/>
      <c r="Q776" s="176"/>
      <c r="R776" s="176"/>
    </row>
    <row r="777" spans="1:18" x14ac:dyDescent="0.25">
      <c r="A777" s="176" t="s">
        <v>628</v>
      </c>
      <c r="B777" s="176"/>
      <c r="C777" s="176"/>
      <c r="D777" s="176"/>
      <c r="E777" s="176"/>
      <c r="F777" s="176"/>
      <c r="G777" s="176"/>
      <c r="H777" s="176"/>
      <c r="I777" s="176"/>
      <c r="J777" s="176" t="s">
        <v>628</v>
      </c>
      <c r="K777" s="176"/>
      <c r="L777" s="176"/>
      <c r="M777" s="176"/>
      <c r="N777" s="176"/>
      <c r="O777" s="176"/>
      <c r="P777" s="176"/>
      <c r="Q777" s="176"/>
      <c r="R777" s="176"/>
    </row>
    <row r="778" spans="1:18" x14ac:dyDescent="0.25">
      <c r="A778" s="174" t="s">
        <v>629</v>
      </c>
      <c r="B778" s="174"/>
      <c r="C778" s="174"/>
      <c r="D778" s="174"/>
      <c r="E778" s="174"/>
      <c r="F778" s="174"/>
      <c r="G778" s="174"/>
      <c r="H778" s="174"/>
      <c r="I778" s="174"/>
      <c r="J778" s="174" t="s">
        <v>629</v>
      </c>
      <c r="K778" s="174"/>
      <c r="L778" s="174"/>
      <c r="M778" s="174"/>
      <c r="N778" s="174"/>
      <c r="O778" s="174"/>
      <c r="P778" s="174"/>
      <c r="Q778" s="174"/>
      <c r="R778" s="174"/>
    </row>
    <row r="779" spans="1:18" x14ac:dyDescent="0.25">
      <c r="A779" s="174" t="s">
        <v>6</v>
      </c>
      <c r="B779" s="174"/>
      <c r="C779" s="174"/>
      <c r="D779" s="174"/>
      <c r="E779" s="174"/>
      <c r="F779" s="174"/>
      <c r="G779" s="174"/>
      <c r="H779" s="174"/>
      <c r="I779" s="174"/>
      <c r="J779" s="174" t="s">
        <v>6</v>
      </c>
      <c r="K779" s="174"/>
      <c r="L779" s="174"/>
      <c r="M779" s="174"/>
      <c r="N779" s="174"/>
      <c r="O779" s="174"/>
      <c r="P779" s="174"/>
      <c r="Q779" s="174"/>
      <c r="R779" s="174"/>
    </row>
    <row r="780" spans="1:18" x14ac:dyDescent="0.25">
      <c r="A780" s="174" t="s">
        <v>630</v>
      </c>
      <c r="B780" s="174"/>
      <c r="C780" s="174"/>
      <c r="D780" s="174"/>
      <c r="E780" s="174"/>
      <c r="F780" s="174"/>
      <c r="G780" s="174"/>
      <c r="H780" s="174"/>
      <c r="I780" s="174"/>
      <c r="J780" s="174" t="s">
        <v>630</v>
      </c>
      <c r="K780" s="174"/>
      <c r="L780" s="174"/>
      <c r="M780" s="174"/>
      <c r="N780" s="174"/>
      <c r="O780" s="174"/>
      <c r="P780" s="174"/>
      <c r="Q780" s="174"/>
      <c r="R780" s="174"/>
    </row>
    <row r="781" spans="1:18" x14ac:dyDescent="0.25">
      <c r="A781" s="174" t="s">
        <v>45</v>
      </c>
      <c r="B781" s="174"/>
      <c r="C781" s="174"/>
      <c r="D781" s="174"/>
      <c r="E781" s="174"/>
      <c r="F781" s="174"/>
      <c r="G781" s="174"/>
      <c r="H781" s="174"/>
      <c r="I781" s="174"/>
      <c r="J781" s="174" t="s">
        <v>45</v>
      </c>
      <c r="K781" s="174"/>
      <c r="L781" s="174"/>
      <c r="M781" s="174"/>
      <c r="N781" s="174"/>
      <c r="O781" s="174"/>
      <c r="P781" s="174"/>
      <c r="Q781" s="174"/>
      <c r="R781" s="174"/>
    </row>
    <row r="782" spans="1:18" x14ac:dyDescent="0.25">
      <c r="A782" s="355"/>
      <c r="B782" s="355"/>
      <c r="C782" s="355"/>
      <c r="D782" s="355"/>
      <c r="E782" s="355"/>
      <c r="F782" s="355"/>
      <c r="G782" s="355"/>
      <c r="H782" s="355"/>
      <c r="I782" s="355"/>
    </row>
    <row r="783" spans="1:18" x14ac:dyDescent="0.25">
      <c r="A783" s="25"/>
      <c r="B783" s="25"/>
      <c r="C783" s="25"/>
      <c r="D783" s="25"/>
      <c r="E783" s="25"/>
      <c r="F783" s="109"/>
      <c r="G783" s="109"/>
      <c r="H783" s="109"/>
      <c r="I783" s="109"/>
    </row>
    <row r="784" spans="1:18" x14ac:dyDescent="0.25">
      <c r="A784" s="355"/>
      <c r="B784" s="355"/>
      <c r="C784" s="355"/>
      <c r="D784" s="355"/>
      <c r="E784" s="355"/>
      <c r="F784" s="355"/>
      <c r="G784" s="355"/>
      <c r="H784" s="355"/>
      <c r="I784" s="355"/>
    </row>
    <row r="786" spans="1:9" x14ac:dyDescent="0.25">
      <c r="C786" s="355" t="s">
        <v>632</v>
      </c>
      <c r="D786" s="355"/>
      <c r="E786" s="355"/>
      <c r="F786" s="355"/>
      <c r="G786" s="355"/>
    </row>
    <row r="788" spans="1:9" x14ac:dyDescent="0.25">
      <c r="A788" s="355" t="s">
        <v>633</v>
      </c>
      <c r="B788" s="355"/>
      <c r="C788" s="355"/>
      <c r="D788" s="355"/>
      <c r="E788" s="355"/>
      <c r="F788" s="355"/>
      <c r="G788" s="355"/>
      <c r="H788" s="355"/>
      <c r="I788" s="355"/>
    </row>
    <row r="789" spans="1:9" x14ac:dyDescent="0.25">
      <c r="A789" s="355" t="s">
        <v>634</v>
      </c>
      <c r="B789" s="355"/>
      <c r="C789" s="355"/>
      <c r="D789" s="355"/>
      <c r="E789" s="355"/>
      <c r="F789" s="355"/>
      <c r="G789" s="355"/>
      <c r="H789" s="355"/>
      <c r="I789" s="355"/>
    </row>
    <row r="790" spans="1:9" x14ac:dyDescent="0.25">
      <c r="A790" s="337" t="s">
        <v>939</v>
      </c>
      <c r="B790" s="337"/>
      <c r="C790" s="337"/>
      <c r="D790" s="337"/>
      <c r="E790" s="337"/>
      <c r="F790" s="337"/>
      <c r="G790" s="337"/>
      <c r="H790" s="337"/>
      <c r="I790" s="337"/>
    </row>
    <row r="791" spans="1:9" x14ac:dyDescent="0.25">
      <c r="A791" s="345" t="s">
        <v>940</v>
      </c>
      <c r="B791" s="346"/>
      <c r="C791" s="346"/>
      <c r="D791" s="346"/>
      <c r="E791" s="347"/>
      <c r="F791" s="343" t="s">
        <v>941</v>
      </c>
      <c r="G791" s="356"/>
      <c r="H791" s="356"/>
      <c r="I791" s="344"/>
    </row>
    <row r="792" spans="1:9" x14ac:dyDescent="0.25">
      <c r="A792" s="348"/>
      <c r="B792" s="349"/>
      <c r="C792" s="349"/>
      <c r="D792" s="349"/>
      <c r="E792" s="350"/>
      <c r="F792" s="363" t="s">
        <v>942</v>
      </c>
      <c r="G792" s="364"/>
      <c r="H792" s="363" t="s">
        <v>943</v>
      </c>
      <c r="I792" s="364"/>
    </row>
    <row r="793" spans="1:9" x14ac:dyDescent="0.25">
      <c r="A793" s="351"/>
      <c r="B793" s="352"/>
      <c r="C793" s="352"/>
      <c r="D793" s="352"/>
      <c r="E793" s="353"/>
      <c r="F793" s="103" t="s">
        <v>635</v>
      </c>
      <c r="G793" s="103" t="s">
        <v>945</v>
      </c>
      <c r="H793" s="103" t="s">
        <v>946</v>
      </c>
      <c r="I793" s="103" t="s">
        <v>947</v>
      </c>
    </row>
    <row r="794" spans="1:9" x14ac:dyDescent="0.25">
      <c r="A794" s="334" t="s">
        <v>636</v>
      </c>
      <c r="B794" s="334"/>
      <c r="C794" s="334"/>
      <c r="D794" s="334"/>
      <c r="E794" s="334"/>
      <c r="F794" s="106" t="s">
        <v>637</v>
      </c>
      <c r="G794" s="104">
        <v>40</v>
      </c>
      <c r="H794" s="127" t="s">
        <v>638</v>
      </c>
      <c r="I794" s="114">
        <f>G794*100/1000</f>
        <v>4</v>
      </c>
    </row>
    <row r="795" spans="1:9" x14ac:dyDescent="0.25">
      <c r="A795" s="334" t="s">
        <v>959</v>
      </c>
      <c r="B795" s="334"/>
      <c r="C795" s="334"/>
      <c r="D795" s="334"/>
      <c r="E795" s="334"/>
      <c r="F795" s="104"/>
      <c r="G795" s="104">
        <v>40</v>
      </c>
      <c r="H795" s="104">
        <f>F795*100/1000</f>
        <v>0</v>
      </c>
      <c r="I795" s="104">
        <f>G795*100/1000</f>
        <v>4</v>
      </c>
    </row>
    <row r="796" spans="1:9" x14ac:dyDescent="0.25">
      <c r="A796" s="25"/>
      <c r="B796" s="25"/>
      <c r="C796" s="25"/>
      <c r="D796" s="25"/>
      <c r="E796" s="25"/>
      <c r="F796" s="108"/>
      <c r="G796" s="109"/>
      <c r="H796" s="108"/>
      <c r="I796" s="108"/>
    </row>
    <row r="797" spans="1:9" x14ac:dyDescent="0.25">
      <c r="A797" s="342" t="s">
        <v>960</v>
      </c>
      <c r="B797" s="342"/>
      <c r="C797" s="342"/>
      <c r="D797" s="342"/>
      <c r="E797" s="342"/>
      <c r="F797" s="342"/>
      <c r="G797" s="342"/>
      <c r="H797" s="342"/>
      <c r="I797" s="342"/>
    </row>
    <row r="798" spans="1:9" x14ac:dyDescent="0.25">
      <c r="A798" s="335" t="s">
        <v>961</v>
      </c>
      <c r="B798" s="336"/>
      <c r="C798" s="2">
        <v>5.08</v>
      </c>
      <c r="D798" s="32"/>
      <c r="E798" s="32"/>
      <c r="F798" s="104" t="s">
        <v>962</v>
      </c>
      <c r="G798" s="104">
        <v>22</v>
      </c>
      <c r="H798" s="108"/>
      <c r="I798" s="108"/>
    </row>
    <row r="799" spans="1:9" x14ac:dyDescent="0.25">
      <c r="A799" s="335" t="s">
        <v>963</v>
      </c>
      <c r="B799" s="336"/>
      <c r="C799" s="2">
        <v>4.5999999999999996</v>
      </c>
      <c r="D799" s="32"/>
      <c r="E799" s="32"/>
      <c r="F799" s="104" t="s">
        <v>964</v>
      </c>
      <c r="G799" s="104">
        <v>4.8</v>
      </c>
      <c r="H799" s="108"/>
      <c r="I799" s="108"/>
    </row>
    <row r="800" spans="1:9" x14ac:dyDescent="0.25">
      <c r="A800" s="335" t="s">
        <v>965</v>
      </c>
      <c r="B800" s="336"/>
      <c r="C800" s="2">
        <v>0.28000000000000003</v>
      </c>
      <c r="D800" s="32"/>
      <c r="E800" s="32"/>
      <c r="F800" s="104" t="s">
        <v>966</v>
      </c>
      <c r="G800" s="104">
        <v>1</v>
      </c>
      <c r="H800" s="110"/>
      <c r="I800" s="110"/>
    </row>
    <row r="801" spans="1:18" x14ac:dyDescent="0.25">
      <c r="A801" s="335" t="s">
        <v>967</v>
      </c>
      <c r="B801" s="336"/>
      <c r="C801" s="2">
        <v>62.8</v>
      </c>
      <c r="D801" s="32"/>
      <c r="E801" s="32"/>
      <c r="F801" s="104" t="s">
        <v>968</v>
      </c>
      <c r="G801" s="104">
        <v>0</v>
      </c>
      <c r="H801" s="111"/>
      <c r="I801" s="111"/>
    </row>
    <row r="802" spans="1:18" x14ac:dyDescent="0.25">
      <c r="A802" s="43"/>
      <c r="B802" s="43"/>
      <c r="C802" s="43"/>
      <c r="D802" s="43"/>
      <c r="E802" s="43"/>
      <c r="F802" s="110"/>
      <c r="G802" s="110"/>
      <c r="H802" s="110"/>
      <c r="I802" s="110"/>
    </row>
    <row r="803" spans="1:18" x14ac:dyDescent="0.25">
      <c r="A803" s="415" t="s">
        <v>639</v>
      </c>
      <c r="B803" s="415"/>
      <c r="C803" s="415"/>
      <c r="D803" s="415"/>
      <c r="E803" s="415"/>
      <c r="F803" s="415"/>
      <c r="G803" s="415"/>
      <c r="H803" s="415"/>
      <c r="I803" s="415"/>
      <c r="J803" s="415"/>
    </row>
    <row r="804" spans="1:18" x14ac:dyDescent="0.25">
      <c r="A804" s="365" t="s">
        <v>640</v>
      </c>
      <c r="B804" s="365"/>
      <c r="C804" s="365"/>
      <c r="D804" s="365"/>
      <c r="E804" s="365"/>
      <c r="F804" s="365"/>
      <c r="G804" s="365"/>
      <c r="H804" s="365"/>
      <c r="I804" s="365"/>
      <c r="J804" s="365"/>
    </row>
    <row r="805" spans="1:18" x14ac:dyDescent="0.25">
      <c r="A805" s="365" t="s">
        <v>641</v>
      </c>
      <c r="B805" s="365"/>
      <c r="C805" s="365"/>
      <c r="D805" s="365"/>
      <c r="E805" s="365"/>
      <c r="F805" s="365"/>
      <c r="G805" s="365"/>
      <c r="H805" s="365"/>
      <c r="I805" s="365"/>
      <c r="J805" s="365"/>
    </row>
    <row r="806" spans="1:18" x14ac:dyDescent="0.25">
      <c r="A806" s="365" t="s">
        <v>642</v>
      </c>
      <c r="B806" s="365"/>
      <c r="C806" s="365"/>
      <c r="D806" s="365"/>
      <c r="E806" s="365"/>
      <c r="F806" s="365"/>
      <c r="G806" s="365"/>
      <c r="H806" s="365"/>
      <c r="I806" s="365"/>
      <c r="J806" s="365"/>
    </row>
    <row r="807" spans="1:18" x14ac:dyDescent="0.25">
      <c r="A807" s="342" t="s">
        <v>643</v>
      </c>
      <c r="B807" s="342"/>
      <c r="C807" s="342"/>
      <c r="D807" s="342"/>
      <c r="E807" s="342"/>
      <c r="F807" s="342"/>
      <c r="G807" s="342"/>
      <c r="H807" s="342"/>
      <c r="I807" s="342"/>
      <c r="J807" s="342"/>
    </row>
    <row r="809" spans="1:18" x14ac:dyDescent="0.25">
      <c r="C809" s="355" t="s">
        <v>644</v>
      </c>
      <c r="D809" s="355"/>
      <c r="E809" s="355"/>
      <c r="F809" s="355"/>
      <c r="G809" s="355"/>
      <c r="L809" s="355" t="s">
        <v>654</v>
      </c>
      <c r="M809" s="355"/>
      <c r="N809" s="355"/>
      <c r="O809" s="355"/>
      <c r="P809" s="355"/>
    </row>
    <row r="811" spans="1:18" x14ac:dyDescent="0.25">
      <c r="A811" s="355" t="s">
        <v>645</v>
      </c>
      <c r="B811" s="355"/>
      <c r="C811" s="355"/>
      <c r="D811" s="355"/>
      <c r="E811" s="355"/>
      <c r="F811" s="355"/>
      <c r="G811" s="355"/>
      <c r="H811" s="355"/>
      <c r="I811" s="355"/>
      <c r="J811" s="355" t="s">
        <v>645</v>
      </c>
      <c r="K811" s="355"/>
      <c r="L811" s="355"/>
      <c r="M811" s="355"/>
      <c r="N811" s="355"/>
      <c r="O811" s="355"/>
      <c r="P811" s="355"/>
      <c r="Q811" s="355"/>
      <c r="R811" s="355"/>
    </row>
    <row r="812" spans="1:18" x14ac:dyDescent="0.25">
      <c r="A812" s="355" t="s">
        <v>646</v>
      </c>
      <c r="B812" s="355"/>
      <c r="C812" s="355"/>
      <c r="D812" s="355"/>
      <c r="E812" s="355"/>
      <c r="F812" s="355"/>
      <c r="G812" s="355"/>
      <c r="H812" s="355"/>
      <c r="I812" s="355"/>
      <c r="J812" s="355" t="s">
        <v>646</v>
      </c>
      <c r="K812" s="355"/>
      <c r="L812" s="355"/>
      <c r="M812" s="355"/>
      <c r="N812" s="355"/>
      <c r="O812" s="355"/>
      <c r="P812" s="355"/>
      <c r="Q812" s="355"/>
      <c r="R812" s="355"/>
    </row>
    <row r="813" spans="1:18" x14ac:dyDescent="0.25">
      <c r="A813" s="337" t="s">
        <v>939</v>
      </c>
      <c r="B813" s="337"/>
      <c r="C813" s="337"/>
      <c r="D813" s="337"/>
      <c r="E813" s="337"/>
      <c r="F813" s="337"/>
      <c r="G813" s="337"/>
      <c r="H813" s="337"/>
      <c r="I813" s="337"/>
      <c r="J813" s="337" t="s">
        <v>939</v>
      </c>
      <c r="K813" s="337"/>
      <c r="L813" s="337"/>
      <c r="M813" s="337"/>
      <c r="N813" s="337"/>
      <c r="O813" s="337"/>
      <c r="P813" s="337"/>
      <c r="Q813" s="337"/>
      <c r="R813" s="337"/>
    </row>
    <row r="814" spans="1:18" x14ac:dyDescent="0.25">
      <c r="A814" s="345" t="s">
        <v>940</v>
      </c>
      <c r="B814" s="346"/>
      <c r="C814" s="346"/>
      <c r="D814" s="346"/>
      <c r="E814" s="347"/>
      <c r="F814" s="343" t="s">
        <v>941</v>
      </c>
      <c r="G814" s="356"/>
      <c r="H814" s="356"/>
      <c r="I814" s="344"/>
      <c r="J814" s="345" t="s">
        <v>940</v>
      </c>
      <c r="K814" s="346"/>
      <c r="L814" s="346"/>
      <c r="M814" s="346"/>
      <c r="N814" s="347"/>
      <c r="O814" s="310" t="s">
        <v>941</v>
      </c>
      <c r="P814" s="366"/>
      <c r="Q814" s="366"/>
      <c r="R814" s="308"/>
    </row>
    <row r="815" spans="1:18" x14ac:dyDescent="0.25">
      <c r="A815" s="348"/>
      <c r="B815" s="349"/>
      <c r="C815" s="349"/>
      <c r="D815" s="349"/>
      <c r="E815" s="350"/>
      <c r="F815" s="363" t="s">
        <v>942</v>
      </c>
      <c r="G815" s="364"/>
      <c r="H815" s="363" t="s">
        <v>943</v>
      </c>
      <c r="I815" s="364"/>
      <c r="J815" s="348"/>
      <c r="K815" s="349"/>
      <c r="L815" s="349"/>
      <c r="M815" s="349"/>
      <c r="N815" s="350"/>
      <c r="O815" s="361" t="s">
        <v>942</v>
      </c>
      <c r="P815" s="362"/>
      <c r="Q815" s="361" t="s">
        <v>943</v>
      </c>
      <c r="R815" s="362"/>
    </row>
    <row r="816" spans="1:18" x14ac:dyDescent="0.25">
      <c r="A816" s="351"/>
      <c r="B816" s="352"/>
      <c r="C816" s="352"/>
      <c r="D816" s="352"/>
      <c r="E816" s="353"/>
      <c r="F816" s="103" t="s">
        <v>944</v>
      </c>
      <c r="G816" s="103" t="s">
        <v>945</v>
      </c>
      <c r="H816" s="103" t="s">
        <v>946</v>
      </c>
      <c r="I816" s="103" t="s">
        <v>947</v>
      </c>
      <c r="J816" s="351"/>
      <c r="K816" s="352"/>
      <c r="L816" s="352"/>
      <c r="M816" s="352"/>
      <c r="N816" s="353"/>
      <c r="O816" s="40" t="s">
        <v>944</v>
      </c>
      <c r="P816" s="40" t="s">
        <v>945</v>
      </c>
      <c r="Q816" s="40" t="s">
        <v>946</v>
      </c>
      <c r="R816" s="40" t="s">
        <v>947</v>
      </c>
    </row>
    <row r="817" spans="1:18" x14ac:dyDescent="0.25">
      <c r="A817" s="334" t="s">
        <v>647</v>
      </c>
      <c r="B817" s="334"/>
      <c r="C817" s="334"/>
      <c r="D817" s="334"/>
      <c r="E817" s="334"/>
      <c r="F817" s="103">
        <v>176.38</v>
      </c>
      <c r="G817" s="103">
        <v>175</v>
      </c>
      <c r="H817" s="105">
        <f>F817*100/1000</f>
        <v>17.638000000000002</v>
      </c>
      <c r="I817" s="105">
        <f>G817*100/1000</f>
        <v>17.5</v>
      </c>
      <c r="J817" s="334" t="s">
        <v>647</v>
      </c>
      <c r="K817" s="334"/>
      <c r="L817" s="334"/>
      <c r="M817" s="334"/>
      <c r="N817" s="334"/>
      <c r="O817" s="40">
        <v>141.33000000000001</v>
      </c>
      <c r="P817" s="40">
        <v>140</v>
      </c>
      <c r="Q817" s="56">
        <f>O817*100/1000</f>
        <v>14.133000000000003</v>
      </c>
      <c r="R817" s="56">
        <f>P817*100/1000</f>
        <v>14</v>
      </c>
    </row>
    <row r="818" spans="1:18" x14ac:dyDescent="0.25">
      <c r="A818" s="334" t="s">
        <v>462</v>
      </c>
      <c r="B818" s="334"/>
      <c r="C818" s="334"/>
      <c r="D818" s="334"/>
      <c r="E818" s="334"/>
      <c r="F818" s="103">
        <v>11</v>
      </c>
      <c r="G818" s="103">
        <v>11</v>
      </c>
      <c r="H818" s="105">
        <f>F818*100/1000</f>
        <v>1.1000000000000001</v>
      </c>
      <c r="I818" s="105">
        <f t="shared" ref="I818:I828" si="27">G818*100/1000</f>
        <v>1.1000000000000001</v>
      </c>
      <c r="J818" s="334" t="s">
        <v>462</v>
      </c>
      <c r="K818" s="334"/>
      <c r="L818" s="334"/>
      <c r="M818" s="334"/>
      <c r="N818" s="334"/>
      <c r="O818" s="40">
        <v>9</v>
      </c>
      <c r="P818" s="40">
        <v>9</v>
      </c>
      <c r="Q818" s="56">
        <f>O818*100/1000</f>
        <v>0.9</v>
      </c>
      <c r="R818" s="56">
        <f t="shared" ref="R818:R828" si="28">P818*100/1000</f>
        <v>0.9</v>
      </c>
    </row>
    <row r="819" spans="1:18" x14ac:dyDescent="0.25">
      <c r="A819" s="334" t="s">
        <v>648</v>
      </c>
      <c r="B819" s="334"/>
      <c r="C819" s="334"/>
      <c r="D819" s="334"/>
      <c r="E819" s="334"/>
      <c r="F819" s="103">
        <v>44</v>
      </c>
      <c r="G819" s="103">
        <v>44</v>
      </c>
      <c r="H819" s="105">
        <v>27.5</v>
      </c>
      <c r="I819" s="105">
        <f t="shared" si="27"/>
        <v>4.4000000000000004</v>
      </c>
      <c r="J819" s="334" t="s">
        <v>648</v>
      </c>
      <c r="K819" s="334"/>
      <c r="L819" s="334"/>
      <c r="M819" s="334"/>
      <c r="N819" s="334"/>
      <c r="O819" s="40">
        <v>36</v>
      </c>
      <c r="P819" s="40">
        <v>36</v>
      </c>
      <c r="Q819" s="56">
        <v>27.5</v>
      </c>
      <c r="R819" s="56">
        <f t="shared" si="28"/>
        <v>3.6</v>
      </c>
    </row>
    <row r="820" spans="1:18" x14ac:dyDescent="0.25">
      <c r="A820" s="335" t="s">
        <v>649</v>
      </c>
      <c r="B820" s="341"/>
      <c r="C820" s="341"/>
      <c r="D820" s="341"/>
      <c r="E820" s="336"/>
      <c r="F820" s="103">
        <v>15</v>
      </c>
      <c r="G820" s="103">
        <v>15</v>
      </c>
      <c r="H820" s="105">
        <f>F820*100/1000</f>
        <v>1.5</v>
      </c>
      <c r="I820" s="105">
        <f t="shared" si="27"/>
        <v>1.5</v>
      </c>
      <c r="J820" s="335" t="s">
        <v>649</v>
      </c>
      <c r="K820" s="341"/>
      <c r="L820" s="341"/>
      <c r="M820" s="341"/>
      <c r="N820" s="336"/>
      <c r="O820" s="40">
        <v>12</v>
      </c>
      <c r="P820" s="40">
        <v>12</v>
      </c>
      <c r="Q820" s="56">
        <f>O820*100/1000</f>
        <v>1.2</v>
      </c>
      <c r="R820" s="56">
        <f t="shared" si="28"/>
        <v>1.2</v>
      </c>
    </row>
    <row r="821" spans="1:18" x14ac:dyDescent="0.25">
      <c r="A821" s="335" t="s">
        <v>374</v>
      </c>
      <c r="B821" s="341"/>
      <c r="C821" s="341"/>
      <c r="D821" s="341"/>
      <c r="E821" s="336"/>
      <c r="F821" s="126"/>
      <c r="G821" s="103">
        <v>12.5</v>
      </c>
      <c r="H821" s="105">
        <v>11</v>
      </c>
      <c r="I821" s="105">
        <f t="shared" si="27"/>
        <v>1.25</v>
      </c>
      <c r="J821" s="335" t="s">
        <v>374</v>
      </c>
      <c r="K821" s="341"/>
      <c r="L821" s="341"/>
      <c r="M821" s="341"/>
      <c r="N821" s="336"/>
      <c r="O821" s="90" t="s">
        <v>330</v>
      </c>
      <c r="P821" s="40">
        <v>10</v>
      </c>
      <c r="Q821" s="56"/>
      <c r="R821" s="56">
        <f t="shared" si="28"/>
        <v>1</v>
      </c>
    </row>
    <row r="822" spans="1:18" x14ac:dyDescent="0.25">
      <c r="A822" s="335" t="s">
        <v>957</v>
      </c>
      <c r="B822" s="341"/>
      <c r="C822" s="341"/>
      <c r="D822" s="341"/>
      <c r="E822" s="336"/>
      <c r="F822" s="103">
        <v>11</v>
      </c>
      <c r="G822" s="103">
        <v>11</v>
      </c>
      <c r="H822" s="105">
        <f t="shared" ref="H822:H827" si="29">F822*100/1000</f>
        <v>1.1000000000000001</v>
      </c>
      <c r="I822" s="105">
        <f t="shared" si="27"/>
        <v>1.1000000000000001</v>
      </c>
      <c r="J822" s="335" t="s">
        <v>957</v>
      </c>
      <c r="K822" s="341"/>
      <c r="L822" s="341"/>
      <c r="M822" s="341"/>
      <c r="N822" s="336"/>
      <c r="O822" s="40">
        <v>9</v>
      </c>
      <c r="P822" s="40">
        <v>9</v>
      </c>
      <c r="Q822" s="56">
        <f>O822*100/1000</f>
        <v>0.9</v>
      </c>
      <c r="R822" s="56">
        <f t="shared" si="28"/>
        <v>0.9</v>
      </c>
    </row>
    <row r="823" spans="1:18" x14ac:dyDescent="0.25">
      <c r="A823" s="334" t="s">
        <v>650</v>
      </c>
      <c r="B823" s="334"/>
      <c r="C823" s="334"/>
      <c r="D823" s="334"/>
      <c r="E823" s="334"/>
      <c r="F823" s="103">
        <v>1.7999999999999999E-2</v>
      </c>
      <c r="G823" s="103">
        <v>1.7999999999999999E-2</v>
      </c>
      <c r="H823" s="105">
        <f t="shared" si="29"/>
        <v>1.7999999999999997E-3</v>
      </c>
      <c r="I823" s="105">
        <f t="shared" si="27"/>
        <v>1.7999999999999997E-3</v>
      </c>
      <c r="J823" s="334" t="s">
        <v>650</v>
      </c>
      <c r="K823" s="334"/>
      <c r="L823" s="334"/>
      <c r="M823" s="334"/>
      <c r="N823" s="334"/>
      <c r="O823" s="40">
        <v>1.4E-2</v>
      </c>
      <c r="P823" s="40">
        <v>1.4E-2</v>
      </c>
      <c r="Q823" s="56">
        <f>O823*100/1000</f>
        <v>1.4000000000000002E-3</v>
      </c>
      <c r="R823" s="56">
        <f t="shared" si="28"/>
        <v>1.4000000000000002E-3</v>
      </c>
    </row>
    <row r="824" spans="1:18" x14ac:dyDescent="0.25">
      <c r="A824" s="334" t="s">
        <v>958</v>
      </c>
      <c r="B824" s="334"/>
      <c r="C824" s="334"/>
      <c r="D824" s="334"/>
      <c r="E824" s="334"/>
      <c r="F824" s="104">
        <v>7</v>
      </c>
      <c r="G824" s="104">
        <v>7</v>
      </c>
      <c r="H824" s="105">
        <f t="shared" si="29"/>
        <v>0.7</v>
      </c>
      <c r="I824" s="105">
        <f t="shared" si="27"/>
        <v>0.7</v>
      </c>
      <c r="J824" s="334" t="s">
        <v>958</v>
      </c>
      <c r="K824" s="334"/>
      <c r="L824" s="334"/>
      <c r="M824" s="334"/>
      <c r="N824" s="334"/>
      <c r="O824" s="2">
        <v>5</v>
      </c>
      <c r="P824" s="2">
        <v>5</v>
      </c>
      <c r="Q824" s="56">
        <f>O824*100/1000</f>
        <v>0.5</v>
      </c>
      <c r="R824" s="56">
        <f t="shared" si="28"/>
        <v>0.5</v>
      </c>
    </row>
    <row r="825" spans="1:18" x14ac:dyDescent="0.25">
      <c r="A825" s="354" t="s">
        <v>651</v>
      </c>
      <c r="B825" s="354"/>
      <c r="C825" s="354"/>
      <c r="D825" s="354"/>
      <c r="E825" s="354"/>
      <c r="F825" s="104">
        <v>7</v>
      </c>
      <c r="G825" s="104">
        <v>7</v>
      </c>
      <c r="H825" s="105">
        <f t="shared" si="29"/>
        <v>0.7</v>
      </c>
      <c r="I825" s="105">
        <f t="shared" si="27"/>
        <v>0.7</v>
      </c>
      <c r="J825" s="354" t="s">
        <v>651</v>
      </c>
      <c r="K825" s="354"/>
      <c r="L825" s="354"/>
      <c r="M825" s="354"/>
      <c r="N825" s="354"/>
      <c r="O825" s="2">
        <v>5</v>
      </c>
      <c r="P825" s="2">
        <v>5</v>
      </c>
      <c r="Q825" s="56">
        <f>O825*100/1000</f>
        <v>0.5</v>
      </c>
      <c r="R825" s="56">
        <f t="shared" si="28"/>
        <v>0.5</v>
      </c>
    </row>
    <row r="826" spans="1:18" x14ac:dyDescent="0.25">
      <c r="A826" s="338" t="s">
        <v>353</v>
      </c>
      <c r="B826" s="339"/>
      <c r="C826" s="339"/>
      <c r="D826" s="339"/>
      <c r="E826" s="340"/>
      <c r="F826" s="104">
        <v>7</v>
      </c>
      <c r="G826" s="104">
        <v>7</v>
      </c>
      <c r="H826" s="105">
        <f t="shared" si="29"/>
        <v>0.7</v>
      </c>
      <c r="I826" s="105">
        <f t="shared" si="27"/>
        <v>0.7</v>
      </c>
      <c r="J826" s="338" t="s">
        <v>353</v>
      </c>
      <c r="K826" s="339"/>
      <c r="L826" s="339"/>
      <c r="M826" s="339"/>
      <c r="N826" s="340"/>
      <c r="O826" s="2">
        <v>5</v>
      </c>
      <c r="P826" s="2">
        <v>5</v>
      </c>
      <c r="Q826" s="56">
        <f>O826*100/1000</f>
        <v>0.5</v>
      </c>
      <c r="R826" s="56">
        <f t="shared" si="28"/>
        <v>0.5</v>
      </c>
    </row>
    <row r="827" spans="1:18" x14ac:dyDescent="0.25">
      <c r="A827" s="338" t="s">
        <v>652</v>
      </c>
      <c r="B827" s="339"/>
      <c r="C827" s="339"/>
      <c r="D827" s="339"/>
      <c r="E827" s="340"/>
      <c r="F827" s="104"/>
      <c r="G827" s="104">
        <v>250</v>
      </c>
      <c r="H827" s="105">
        <f t="shared" si="29"/>
        <v>0</v>
      </c>
      <c r="I827" s="105">
        <f t="shared" si="27"/>
        <v>25</v>
      </c>
      <c r="J827" s="338" t="s">
        <v>331</v>
      </c>
      <c r="K827" s="339"/>
      <c r="L827" s="339"/>
      <c r="M827" s="339"/>
      <c r="N827" s="340"/>
      <c r="O827" s="2"/>
      <c r="P827" s="2">
        <v>200</v>
      </c>
      <c r="Q827" s="56"/>
      <c r="R827" s="56">
        <f t="shared" si="28"/>
        <v>20</v>
      </c>
    </row>
    <row r="828" spans="1:18" x14ac:dyDescent="0.25">
      <c r="A828" s="338" t="s">
        <v>653</v>
      </c>
      <c r="B828" s="339"/>
      <c r="C828" s="339"/>
      <c r="D828" s="339"/>
      <c r="E828" s="340"/>
      <c r="F828" s="104">
        <v>50</v>
      </c>
      <c r="G828" s="104">
        <v>50</v>
      </c>
      <c r="H828" s="104"/>
      <c r="I828" s="105">
        <f t="shared" si="27"/>
        <v>5</v>
      </c>
      <c r="J828" s="338" t="s">
        <v>653</v>
      </c>
      <c r="K828" s="339"/>
      <c r="L828" s="339"/>
      <c r="M828" s="339"/>
      <c r="N828" s="340"/>
      <c r="O828" s="2">
        <v>40</v>
      </c>
      <c r="P828" s="2">
        <v>40</v>
      </c>
      <c r="Q828" s="56">
        <f>O828*100/1000</f>
        <v>4</v>
      </c>
      <c r="R828" s="56">
        <f t="shared" si="28"/>
        <v>4</v>
      </c>
    </row>
    <row r="829" spans="1:18" x14ac:dyDescent="0.25">
      <c r="A829" s="354" t="s">
        <v>959</v>
      </c>
      <c r="B829" s="354"/>
      <c r="C829" s="354"/>
      <c r="D829" s="354"/>
      <c r="E829" s="354"/>
      <c r="F829" s="104"/>
      <c r="G829" s="124" t="s">
        <v>838</v>
      </c>
      <c r="H829" s="104"/>
      <c r="I829" s="126" t="s">
        <v>839</v>
      </c>
      <c r="J829" s="354" t="s">
        <v>959</v>
      </c>
      <c r="K829" s="354"/>
      <c r="L829" s="354"/>
      <c r="M829" s="354"/>
      <c r="N829" s="354"/>
      <c r="O829" s="16"/>
      <c r="P829" s="77" t="s">
        <v>836</v>
      </c>
      <c r="Q829" s="11"/>
      <c r="R829" s="97" t="s">
        <v>837</v>
      </c>
    </row>
    <row r="830" spans="1:18" x14ac:dyDescent="0.25">
      <c r="A830" s="25"/>
      <c r="B830" s="25"/>
      <c r="C830" s="25"/>
      <c r="D830" s="25"/>
      <c r="E830" s="25"/>
      <c r="F830" s="108"/>
      <c r="G830" s="109"/>
      <c r="H830" s="108"/>
      <c r="I830" s="108"/>
      <c r="J830" s="25"/>
      <c r="K830" s="25"/>
      <c r="L830" s="25"/>
      <c r="M830" s="25"/>
      <c r="N830" s="25"/>
      <c r="O830" s="32"/>
      <c r="P830" s="25"/>
      <c r="Q830" s="32"/>
      <c r="R830" s="32"/>
    </row>
    <row r="831" spans="1:18" x14ac:dyDescent="0.25">
      <c r="A831" s="342" t="s">
        <v>960</v>
      </c>
      <c r="B831" s="342"/>
      <c r="C831" s="342"/>
      <c r="D831" s="342"/>
      <c r="E831" s="342"/>
      <c r="F831" s="342"/>
      <c r="G831" s="342"/>
      <c r="H831" s="342"/>
      <c r="I831" s="342"/>
      <c r="J831" s="342" t="s">
        <v>960</v>
      </c>
      <c r="K831" s="342"/>
      <c r="L831" s="342"/>
      <c r="M831" s="342"/>
      <c r="N831" s="342"/>
      <c r="O831" s="342"/>
      <c r="P831" s="342"/>
      <c r="Q831" s="342"/>
      <c r="R831" s="342"/>
    </row>
    <row r="832" spans="1:18" x14ac:dyDescent="0.25">
      <c r="A832" s="335" t="s">
        <v>961</v>
      </c>
      <c r="B832" s="336"/>
      <c r="C832" s="2">
        <v>44</v>
      </c>
      <c r="D832" s="32"/>
      <c r="E832" s="32"/>
      <c r="F832" s="104" t="s">
        <v>962</v>
      </c>
      <c r="G832" s="104">
        <v>283.3</v>
      </c>
      <c r="H832" s="110"/>
      <c r="I832" s="110"/>
      <c r="J832" s="335" t="s">
        <v>961</v>
      </c>
      <c r="K832" s="336"/>
      <c r="L832" s="2">
        <v>29.22</v>
      </c>
      <c r="M832" s="32"/>
      <c r="N832" s="32"/>
      <c r="O832" s="2" t="s">
        <v>962</v>
      </c>
      <c r="P832" s="2">
        <v>226.67</v>
      </c>
      <c r="Q832" s="43"/>
      <c r="R832" s="43"/>
    </row>
    <row r="833" spans="1:18" x14ac:dyDescent="0.25">
      <c r="A833" s="335" t="s">
        <v>963</v>
      </c>
      <c r="B833" s="336"/>
      <c r="C833" s="2">
        <v>10.5</v>
      </c>
      <c r="D833" s="32"/>
      <c r="E833" s="32"/>
      <c r="F833" s="104" t="s">
        <v>964</v>
      </c>
      <c r="G833" s="104">
        <v>58.33</v>
      </c>
      <c r="H833" s="111"/>
      <c r="I833" s="111"/>
      <c r="J833" s="335" t="s">
        <v>963</v>
      </c>
      <c r="K833" s="336"/>
      <c r="L833" s="2">
        <v>12.1</v>
      </c>
      <c r="M833" s="32"/>
      <c r="N833" s="32"/>
      <c r="O833" s="2" t="s">
        <v>964</v>
      </c>
      <c r="P833" s="2">
        <v>46.67</v>
      </c>
      <c r="Q833" s="44"/>
      <c r="R833" s="44"/>
    </row>
    <row r="834" spans="1:18" x14ac:dyDescent="0.25">
      <c r="A834" s="335" t="s">
        <v>965</v>
      </c>
      <c r="B834" s="336"/>
      <c r="C834" s="2">
        <v>35.5</v>
      </c>
      <c r="D834" s="32"/>
      <c r="E834" s="32"/>
      <c r="F834" s="104" t="s">
        <v>966</v>
      </c>
      <c r="G834" s="104">
        <v>1.33</v>
      </c>
      <c r="H834" s="111"/>
      <c r="I834" s="111"/>
      <c r="J834" s="335" t="s">
        <v>965</v>
      </c>
      <c r="K834" s="336"/>
      <c r="L834" s="2">
        <v>29.09</v>
      </c>
      <c r="M834" s="32"/>
      <c r="N834" s="32"/>
      <c r="O834" s="2" t="s">
        <v>966</v>
      </c>
      <c r="P834" s="2">
        <v>1.06</v>
      </c>
      <c r="Q834" s="44"/>
      <c r="R834" s="44"/>
    </row>
    <row r="835" spans="1:18" x14ac:dyDescent="0.25">
      <c r="A835" s="335" t="s">
        <v>967</v>
      </c>
      <c r="B835" s="336"/>
      <c r="C835" s="2">
        <v>570</v>
      </c>
      <c r="D835" s="32"/>
      <c r="E835" s="32"/>
      <c r="F835" s="104" t="s">
        <v>968</v>
      </c>
      <c r="G835" s="104">
        <v>0.83</v>
      </c>
      <c r="H835" s="108"/>
      <c r="I835" s="108"/>
      <c r="J835" s="335" t="s">
        <v>967</v>
      </c>
      <c r="K835" s="336"/>
      <c r="L835" s="2">
        <v>341.37</v>
      </c>
      <c r="M835" s="32"/>
      <c r="N835" s="32"/>
      <c r="O835" s="2" t="s">
        <v>968</v>
      </c>
      <c r="P835" s="2">
        <v>0.67</v>
      </c>
      <c r="Q835" s="32"/>
      <c r="R835" s="32"/>
    </row>
    <row r="836" spans="1:18" x14ac:dyDescent="0.25">
      <c r="A836" s="303"/>
      <c r="B836" s="303"/>
      <c r="C836" s="303"/>
      <c r="D836" s="303"/>
      <c r="E836" s="303"/>
      <c r="F836" s="303"/>
      <c r="G836" s="303"/>
      <c r="H836" s="303"/>
      <c r="I836" s="303"/>
      <c r="J836" s="303"/>
      <c r="K836" s="303"/>
      <c r="L836" s="303"/>
      <c r="M836" s="303"/>
      <c r="N836" s="303"/>
      <c r="O836" s="303"/>
      <c r="P836" s="303"/>
      <c r="Q836" s="303"/>
      <c r="R836" s="303"/>
    </row>
    <row r="837" spans="1:18" x14ac:dyDescent="0.25">
      <c r="A837" s="359" t="s">
        <v>7</v>
      </c>
      <c r="B837" s="360"/>
      <c r="C837" s="360"/>
      <c r="D837" s="360"/>
      <c r="E837" s="360"/>
      <c r="F837" s="360"/>
      <c r="G837" s="360"/>
      <c r="H837" s="360"/>
      <c r="I837" s="360"/>
      <c r="J837" s="359" t="s">
        <v>8</v>
      </c>
      <c r="K837" s="360"/>
      <c r="L837" s="360"/>
      <c r="M837" s="360"/>
      <c r="N837" s="360"/>
      <c r="O837" s="360"/>
      <c r="P837" s="360"/>
      <c r="Q837" s="360"/>
      <c r="R837" s="360"/>
    </row>
    <row r="838" spans="1:18" x14ac:dyDescent="0.25">
      <c r="A838" s="360"/>
      <c r="B838" s="360"/>
      <c r="C838" s="360"/>
      <c r="D838" s="360"/>
      <c r="E838" s="360"/>
      <c r="F838" s="360"/>
      <c r="G838" s="360"/>
      <c r="H838" s="360"/>
      <c r="I838" s="360"/>
      <c r="J838" s="360"/>
      <c r="K838" s="360"/>
      <c r="L838" s="360"/>
      <c r="M838" s="360"/>
      <c r="N838" s="360"/>
      <c r="O838" s="360"/>
      <c r="P838" s="360"/>
      <c r="Q838" s="360"/>
      <c r="R838" s="360"/>
    </row>
    <row r="839" spans="1:18" x14ac:dyDescent="0.25">
      <c r="A839" s="360"/>
      <c r="B839" s="360"/>
      <c r="C839" s="360"/>
      <c r="D839" s="360"/>
      <c r="E839" s="360"/>
      <c r="F839" s="360"/>
      <c r="G839" s="360"/>
      <c r="H839" s="360"/>
      <c r="I839" s="360"/>
      <c r="J839" s="360"/>
      <c r="K839" s="360"/>
      <c r="L839" s="360"/>
      <c r="M839" s="360"/>
      <c r="N839" s="360"/>
      <c r="O839" s="360"/>
      <c r="P839" s="360"/>
      <c r="Q839" s="360"/>
      <c r="R839" s="360"/>
    </row>
    <row r="840" spans="1:18" x14ac:dyDescent="0.25">
      <c r="A840" s="360"/>
      <c r="B840" s="360"/>
      <c r="C840" s="360"/>
      <c r="D840" s="360"/>
      <c r="E840" s="360"/>
      <c r="F840" s="360"/>
      <c r="G840" s="360"/>
      <c r="H840" s="360"/>
      <c r="I840" s="360"/>
      <c r="J840" s="360"/>
      <c r="K840" s="360"/>
      <c r="L840" s="360"/>
      <c r="M840" s="360"/>
      <c r="N840" s="360"/>
      <c r="O840" s="360"/>
      <c r="P840" s="360"/>
      <c r="Q840" s="360"/>
      <c r="R840" s="360"/>
    </row>
    <row r="841" spans="1:18" x14ac:dyDescent="0.25">
      <c r="A841" s="360"/>
      <c r="B841" s="360"/>
      <c r="C841" s="360"/>
      <c r="D841" s="360"/>
      <c r="E841" s="360"/>
      <c r="F841" s="360"/>
      <c r="G841" s="360"/>
      <c r="H841" s="360"/>
      <c r="I841" s="360"/>
      <c r="J841" s="360"/>
      <c r="K841" s="360"/>
      <c r="L841" s="360"/>
      <c r="M841" s="360"/>
      <c r="N841" s="360"/>
      <c r="O841" s="360"/>
      <c r="P841" s="360"/>
      <c r="Q841" s="360"/>
      <c r="R841" s="360"/>
    </row>
    <row r="842" spans="1:18" x14ac:dyDescent="0.25">
      <c r="A842" s="360"/>
      <c r="B842" s="360"/>
      <c r="C842" s="360"/>
      <c r="D842" s="360"/>
      <c r="E842" s="360"/>
      <c r="F842" s="360"/>
      <c r="G842" s="360"/>
      <c r="H842" s="360"/>
      <c r="I842" s="360"/>
      <c r="J842" s="360"/>
      <c r="K842" s="360"/>
      <c r="L842" s="360"/>
      <c r="M842" s="360"/>
      <c r="N842" s="360"/>
      <c r="O842" s="360"/>
      <c r="P842" s="360"/>
      <c r="Q842" s="360"/>
      <c r="R842" s="360"/>
    </row>
    <row r="843" spans="1:18" x14ac:dyDescent="0.25">
      <c r="A843" s="360"/>
      <c r="B843" s="360"/>
      <c r="C843" s="360"/>
      <c r="D843" s="360"/>
      <c r="E843" s="360"/>
      <c r="F843" s="360"/>
      <c r="G843" s="360"/>
      <c r="H843" s="360"/>
      <c r="I843" s="360"/>
      <c r="J843" s="360"/>
      <c r="K843" s="360"/>
      <c r="L843" s="360"/>
      <c r="M843" s="360"/>
      <c r="N843" s="360"/>
      <c r="O843" s="360"/>
      <c r="P843" s="360"/>
      <c r="Q843" s="360"/>
      <c r="R843" s="360"/>
    </row>
    <row r="844" spans="1:18" x14ac:dyDescent="0.25">
      <c r="A844" s="360"/>
      <c r="B844" s="360"/>
      <c r="C844" s="360"/>
      <c r="D844" s="360"/>
      <c r="E844" s="360"/>
      <c r="F844" s="360"/>
      <c r="G844" s="360"/>
      <c r="H844" s="360"/>
      <c r="I844" s="360"/>
      <c r="J844" s="360"/>
      <c r="K844" s="360"/>
      <c r="L844" s="360"/>
      <c r="M844" s="360"/>
      <c r="N844" s="360"/>
      <c r="O844" s="360"/>
      <c r="P844" s="360"/>
      <c r="Q844" s="360"/>
      <c r="R844" s="360"/>
    </row>
    <row r="845" spans="1:18" x14ac:dyDescent="0.25">
      <c r="A845" s="360"/>
      <c r="B845" s="360"/>
      <c r="C845" s="360"/>
      <c r="D845" s="360"/>
      <c r="E845" s="360"/>
      <c r="F845" s="360"/>
      <c r="G845" s="360"/>
      <c r="H845" s="360"/>
      <c r="I845" s="360"/>
      <c r="J845" s="360"/>
      <c r="K845" s="360"/>
      <c r="L845" s="360"/>
      <c r="M845" s="360"/>
      <c r="N845" s="360"/>
      <c r="O845" s="360"/>
      <c r="P845" s="360"/>
      <c r="Q845" s="360"/>
      <c r="R845" s="360"/>
    </row>
    <row r="846" spans="1:18" x14ac:dyDescent="0.25">
      <c r="A846" s="360"/>
      <c r="B846" s="360"/>
      <c r="C846" s="360"/>
      <c r="D846" s="360"/>
      <c r="E846" s="360"/>
      <c r="F846" s="360"/>
      <c r="G846" s="360"/>
      <c r="H846" s="360"/>
      <c r="I846" s="360"/>
      <c r="J846" s="360"/>
      <c r="K846" s="360"/>
      <c r="L846" s="360"/>
      <c r="M846" s="360"/>
      <c r="N846" s="360"/>
      <c r="O846" s="360"/>
      <c r="P846" s="360"/>
      <c r="Q846" s="360"/>
      <c r="R846" s="360"/>
    </row>
    <row r="848" spans="1:18" x14ac:dyDescent="0.25">
      <c r="C848" s="355" t="s">
        <v>693</v>
      </c>
      <c r="D848" s="355"/>
      <c r="E848" s="355"/>
      <c r="F848" s="355"/>
      <c r="G848" s="355"/>
      <c r="L848" s="355" t="s">
        <v>705</v>
      </c>
      <c r="M848" s="355"/>
      <c r="N848" s="355"/>
      <c r="O848" s="355"/>
      <c r="P848" s="355"/>
    </row>
    <row r="850" spans="1:18" x14ac:dyDescent="0.25">
      <c r="A850" s="355" t="s">
        <v>694</v>
      </c>
      <c r="B850" s="355"/>
      <c r="C850" s="355"/>
      <c r="D850" s="355"/>
      <c r="E850" s="355"/>
      <c r="F850" s="355"/>
      <c r="G850" s="355"/>
      <c r="H850" s="355"/>
      <c r="I850" s="355"/>
      <c r="J850" s="355" t="s">
        <v>694</v>
      </c>
      <c r="K850" s="355"/>
      <c r="L850" s="355"/>
      <c r="M850" s="355"/>
      <c r="N850" s="355"/>
      <c r="O850" s="355"/>
      <c r="P850" s="355"/>
      <c r="Q850" s="355"/>
      <c r="R850" s="355"/>
    </row>
    <row r="851" spans="1:18" x14ac:dyDescent="0.25">
      <c r="A851" s="355" t="s">
        <v>695</v>
      </c>
      <c r="B851" s="355"/>
      <c r="C851" s="355"/>
      <c r="D851" s="355"/>
      <c r="E851" s="355"/>
      <c r="F851" s="355"/>
      <c r="G851" s="355"/>
      <c r="H851" s="355"/>
      <c r="I851" s="355"/>
      <c r="J851" s="355" t="s">
        <v>695</v>
      </c>
      <c r="K851" s="355"/>
      <c r="L851" s="355"/>
      <c r="M851" s="355"/>
      <c r="N851" s="355"/>
      <c r="O851" s="355"/>
      <c r="P851" s="355"/>
      <c r="Q851" s="355"/>
      <c r="R851" s="355"/>
    </row>
    <row r="852" spans="1:18" x14ac:dyDescent="0.25">
      <c r="A852" s="337" t="s">
        <v>939</v>
      </c>
      <c r="B852" s="337"/>
      <c r="C852" s="337"/>
      <c r="D852" s="337"/>
      <c r="E852" s="337"/>
      <c r="F852" s="337"/>
      <c r="G852" s="337"/>
      <c r="H852" s="337"/>
      <c r="I852" s="337"/>
      <c r="J852" s="337" t="s">
        <v>939</v>
      </c>
      <c r="K852" s="337"/>
      <c r="L852" s="337"/>
      <c r="M852" s="337"/>
      <c r="N852" s="337"/>
      <c r="O852" s="337"/>
      <c r="P852" s="337"/>
      <c r="Q852" s="337"/>
      <c r="R852" s="337"/>
    </row>
    <row r="853" spans="1:18" x14ac:dyDescent="0.25">
      <c r="A853" s="345" t="s">
        <v>940</v>
      </c>
      <c r="B853" s="346"/>
      <c r="C853" s="346"/>
      <c r="D853" s="346"/>
      <c r="E853" s="347"/>
      <c r="F853" s="343" t="s">
        <v>941</v>
      </c>
      <c r="G853" s="356"/>
      <c r="H853" s="356"/>
      <c r="I853" s="344"/>
      <c r="J853" s="345" t="s">
        <v>940</v>
      </c>
      <c r="K853" s="346"/>
      <c r="L853" s="346"/>
      <c r="M853" s="346"/>
      <c r="N853" s="347"/>
      <c r="O853" s="310" t="s">
        <v>941</v>
      </c>
      <c r="P853" s="366"/>
      <c r="Q853" s="366"/>
      <c r="R853" s="308"/>
    </row>
    <row r="854" spans="1:18" x14ac:dyDescent="0.25">
      <c r="A854" s="348"/>
      <c r="B854" s="349"/>
      <c r="C854" s="349"/>
      <c r="D854" s="349"/>
      <c r="E854" s="350"/>
      <c r="F854" s="343" t="s">
        <v>942</v>
      </c>
      <c r="G854" s="344"/>
      <c r="H854" s="343" t="s">
        <v>943</v>
      </c>
      <c r="I854" s="344"/>
      <c r="J854" s="348"/>
      <c r="K854" s="349"/>
      <c r="L854" s="349"/>
      <c r="M854" s="349"/>
      <c r="N854" s="350"/>
      <c r="O854" s="310" t="s">
        <v>942</v>
      </c>
      <c r="P854" s="308"/>
      <c r="Q854" s="310" t="s">
        <v>943</v>
      </c>
      <c r="R854" s="308"/>
    </row>
    <row r="855" spans="1:18" x14ac:dyDescent="0.25">
      <c r="A855" s="351"/>
      <c r="B855" s="352"/>
      <c r="C855" s="352"/>
      <c r="D855" s="352"/>
      <c r="E855" s="353"/>
      <c r="F855" s="105" t="s">
        <v>944</v>
      </c>
      <c r="G855" s="105" t="s">
        <v>945</v>
      </c>
      <c r="H855" s="105" t="s">
        <v>946</v>
      </c>
      <c r="I855" s="105" t="s">
        <v>947</v>
      </c>
      <c r="J855" s="351"/>
      <c r="K855" s="352"/>
      <c r="L855" s="352"/>
      <c r="M855" s="352"/>
      <c r="N855" s="353"/>
      <c r="O855" s="41" t="s">
        <v>944</v>
      </c>
      <c r="P855" s="41" t="s">
        <v>945</v>
      </c>
      <c r="Q855" s="41" t="s">
        <v>946</v>
      </c>
      <c r="R855" s="41" t="s">
        <v>947</v>
      </c>
    </row>
    <row r="856" spans="1:18" x14ac:dyDescent="0.25">
      <c r="A856" s="334" t="s">
        <v>696</v>
      </c>
      <c r="B856" s="334"/>
      <c r="C856" s="334"/>
      <c r="D856" s="334"/>
      <c r="E856" s="334"/>
      <c r="F856" s="104">
        <v>181</v>
      </c>
      <c r="G856" s="120">
        <v>180</v>
      </c>
      <c r="H856" s="104">
        <f t="shared" ref="H856:I866" si="30">F856*100/1000</f>
        <v>18.100000000000001</v>
      </c>
      <c r="I856" s="104">
        <f t="shared" si="30"/>
        <v>18</v>
      </c>
      <c r="J856" s="334" t="s">
        <v>696</v>
      </c>
      <c r="K856" s="334"/>
      <c r="L856" s="334"/>
      <c r="M856" s="334"/>
      <c r="N856" s="334"/>
      <c r="O856" s="2">
        <v>163</v>
      </c>
      <c r="P856" s="50">
        <v>162</v>
      </c>
      <c r="Q856" s="2">
        <f>O856*100/1000</f>
        <v>16.3</v>
      </c>
      <c r="R856" s="2">
        <f t="shared" ref="R856:R866" si="31">P856*100/1000</f>
        <v>16.2</v>
      </c>
    </row>
    <row r="857" spans="1:18" x14ac:dyDescent="0.25">
      <c r="A857" s="334" t="s">
        <v>462</v>
      </c>
      <c r="B857" s="334"/>
      <c r="C857" s="334"/>
      <c r="D857" s="334"/>
      <c r="E857" s="334"/>
      <c r="F857" s="128">
        <v>15</v>
      </c>
      <c r="G857" s="129">
        <v>15</v>
      </c>
      <c r="H857" s="104">
        <f t="shared" si="30"/>
        <v>1.5</v>
      </c>
      <c r="I857" s="104">
        <f t="shared" si="30"/>
        <v>1.5</v>
      </c>
      <c r="J857" s="334" t="s">
        <v>462</v>
      </c>
      <c r="K857" s="334"/>
      <c r="L857" s="334"/>
      <c r="M857" s="334"/>
      <c r="N857" s="334"/>
      <c r="O857" s="34">
        <v>13</v>
      </c>
      <c r="P857" s="52">
        <v>13</v>
      </c>
      <c r="Q857" s="2">
        <f>O857*100/1000</f>
        <v>1.3</v>
      </c>
      <c r="R857" s="2">
        <f t="shared" si="31"/>
        <v>1.3</v>
      </c>
    </row>
    <row r="858" spans="1:18" x14ac:dyDescent="0.25">
      <c r="A858" s="334" t="s">
        <v>374</v>
      </c>
      <c r="B858" s="334"/>
      <c r="C858" s="334"/>
      <c r="D858" s="334"/>
      <c r="E858" s="334"/>
      <c r="F858" s="128" t="s">
        <v>375</v>
      </c>
      <c r="G858" s="129">
        <v>7</v>
      </c>
      <c r="H858" s="104">
        <v>12.5</v>
      </c>
      <c r="I858" s="104">
        <f t="shared" si="30"/>
        <v>0.7</v>
      </c>
      <c r="J858" s="334" t="s">
        <v>374</v>
      </c>
      <c r="K858" s="334"/>
      <c r="L858" s="334"/>
      <c r="M858" s="334"/>
      <c r="N858" s="334"/>
      <c r="O858" s="34" t="s">
        <v>706</v>
      </c>
      <c r="P858" s="52">
        <v>6</v>
      </c>
      <c r="Q858" s="2">
        <v>12.5</v>
      </c>
      <c r="R858" s="2">
        <f t="shared" si="31"/>
        <v>0.6</v>
      </c>
    </row>
    <row r="859" spans="1:18" x14ac:dyDescent="0.25">
      <c r="A859" s="334" t="s">
        <v>957</v>
      </c>
      <c r="B859" s="334"/>
      <c r="C859" s="334"/>
      <c r="D859" s="334"/>
      <c r="E859" s="334"/>
      <c r="F859" s="128">
        <v>20</v>
      </c>
      <c r="G859" s="128">
        <v>20</v>
      </c>
      <c r="H859" s="104">
        <f>F859*100/1000</f>
        <v>2</v>
      </c>
      <c r="I859" s="104">
        <f t="shared" si="30"/>
        <v>2</v>
      </c>
      <c r="J859" s="334" t="s">
        <v>957</v>
      </c>
      <c r="K859" s="334"/>
      <c r="L859" s="334"/>
      <c r="M859" s="334"/>
      <c r="N859" s="334"/>
      <c r="O859" s="34">
        <v>18</v>
      </c>
      <c r="P859" s="34">
        <v>18</v>
      </c>
      <c r="Q859" s="2">
        <f>O859*100/1000</f>
        <v>1.8</v>
      </c>
      <c r="R859" s="2">
        <f t="shared" si="31"/>
        <v>1.8</v>
      </c>
    </row>
    <row r="860" spans="1:18" x14ac:dyDescent="0.25">
      <c r="A860" s="334" t="s">
        <v>650</v>
      </c>
      <c r="B860" s="334"/>
      <c r="C860" s="334"/>
      <c r="D860" s="334"/>
      <c r="E860" s="334"/>
      <c r="F860" s="104">
        <v>0.02</v>
      </c>
      <c r="G860" s="104">
        <v>0.02</v>
      </c>
      <c r="H860" s="104">
        <f>F860*100/1000</f>
        <v>2E-3</v>
      </c>
      <c r="I860" s="104">
        <f t="shared" si="30"/>
        <v>2E-3</v>
      </c>
      <c r="J860" s="334" t="s">
        <v>650</v>
      </c>
      <c r="K860" s="334"/>
      <c r="L860" s="334"/>
      <c r="M860" s="334"/>
      <c r="N860" s="334"/>
      <c r="O860" s="2">
        <v>0.02</v>
      </c>
      <c r="P860" s="2">
        <v>0.02</v>
      </c>
      <c r="Q860" s="2">
        <v>17.5</v>
      </c>
      <c r="R860" s="2">
        <f t="shared" si="31"/>
        <v>2E-3</v>
      </c>
    </row>
    <row r="861" spans="1:18" x14ac:dyDescent="0.25">
      <c r="A861" s="334" t="s">
        <v>371</v>
      </c>
      <c r="B861" s="334"/>
      <c r="C861" s="334"/>
      <c r="D861" s="334"/>
      <c r="E861" s="334"/>
      <c r="F861" s="128">
        <v>13</v>
      </c>
      <c r="G861" s="129">
        <v>13</v>
      </c>
      <c r="H861" s="104">
        <f>F861*100/1000</f>
        <v>1.3</v>
      </c>
      <c r="I861" s="104">
        <f t="shared" si="30"/>
        <v>1.3</v>
      </c>
      <c r="J861" s="334" t="s">
        <v>371</v>
      </c>
      <c r="K861" s="334"/>
      <c r="L861" s="334"/>
      <c r="M861" s="334"/>
      <c r="N861" s="334"/>
      <c r="O861" s="34">
        <v>12</v>
      </c>
      <c r="P861" s="52">
        <v>12</v>
      </c>
      <c r="Q861" s="2">
        <f>O861*100/1000</f>
        <v>1.2</v>
      </c>
      <c r="R861" s="2">
        <f t="shared" si="31"/>
        <v>1.2</v>
      </c>
    </row>
    <row r="862" spans="1:18" x14ac:dyDescent="0.25">
      <c r="A862" s="335" t="s">
        <v>958</v>
      </c>
      <c r="B862" s="341"/>
      <c r="C862" s="341"/>
      <c r="D862" s="341"/>
      <c r="E862" s="336"/>
      <c r="F862" s="128">
        <v>7</v>
      </c>
      <c r="G862" s="129">
        <v>7</v>
      </c>
      <c r="H862" s="104">
        <f>F862*100/1000</f>
        <v>0.7</v>
      </c>
      <c r="I862" s="104">
        <f t="shared" si="30"/>
        <v>0.7</v>
      </c>
      <c r="J862" s="335" t="s">
        <v>958</v>
      </c>
      <c r="K862" s="341"/>
      <c r="L862" s="341"/>
      <c r="M862" s="341"/>
      <c r="N862" s="336"/>
      <c r="O862" s="34">
        <v>6</v>
      </c>
      <c r="P862" s="52">
        <v>6</v>
      </c>
      <c r="Q862" s="2">
        <f>O862*100/1000</f>
        <v>0.6</v>
      </c>
      <c r="R862" s="2">
        <f t="shared" si="31"/>
        <v>0.6</v>
      </c>
    </row>
    <row r="863" spans="1:18" x14ac:dyDescent="0.25">
      <c r="A863" s="335" t="s">
        <v>268</v>
      </c>
      <c r="B863" s="341"/>
      <c r="C863" s="341"/>
      <c r="D863" s="341"/>
      <c r="E863" s="336"/>
      <c r="F863" s="128"/>
      <c r="G863" s="129">
        <v>234</v>
      </c>
      <c r="H863" s="104"/>
      <c r="I863" s="104">
        <f t="shared" si="30"/>
        <v>23.4</v>
      </c>
      <c r="J863" s="335" t="s">
        <v>268</v>
      </c>
      <c r="K863" s="341"/>
      <c r="L863" s="341"/>
      <c r="M863" s="341"/>
      <c r="N863" s="336"/>
      <c r="O863" s="34"/>
      <c r="P863" s="52">
        <v>211</v>
      </c>
      <c r="Q863" s="2"/>
      <c r="R863" s="2">
        <f t="shared" si="31"/>
        <v>21.1</v>
      </c>
    </row>
    <row r="864" spans="1:18" x14ac:dyDescent="0.25">
      <c r="A864" s="335" t="s">
        <v>709</v>
      </c>
      <c r="B864" s="341"/>
      <c r="C864" s="341"/>
      <c r="D864" s="341"/>
      <c r="E864" s="336"/>
      <c r="F864" s="104">
        <v>2.5</v>
      </c>
      <c r="G864" s="104">
        <v>2.5</v>
      </c>
      <c r="H864" s="104"/>
      <c r="I864" s="104">
        <f t="shared" si="30"/>
        <v>0.25</v>
      </c>
      <c r="J864" s="335" t="s">
        <v>709</v>
      </c>
      <c r="K864" s="341"/>
      <c r="L864" s="341"/>
      <c r="M864" s="341"/>
      <c r="N864" s="336"/>
      <c r="O864" s="2">
        <v>2.5</v>
      </c>
      <c r="P864" s="2">
        <v>2.5</v>
      </c>
      <c r="Q864" s="2"/>
      <c r="R864" s="2">
        <f t="shared" si="31"/>
        <v>0.25</v>
      </c>
    </row>
    <row r="865" spans="1:18" x14ac:dyDescent="0.25">
      <c r="A865" s="335" t="s">
        <v>697</v>
      </c>
      <c r="B865" s="341"/>
      <c r="C865" s="341"/>
      <c r="D865" s="341"/>
      <c r="E865" s="336"/>
      <c r="F865" s="128"/>
      <c r="G865" s="129">
        <v>200</v>
      </c>
      <c r="H865" s="104"/>
      <c r="I865" s="104">
        <f t="shared" si="30"/>
        <v>20</v>
      </c>
      <c r="J865" s="335" t="s">
        <v>697</v>
      </c>
      <c r="K865" s="341"/>
      <c r="L865" s="341"/>
      <c r="M865" s="341"/>
      <c r="N865" s="336"/>
      <c r="O865" s="34"/>
      <c r="P865" s="52">
        <v>180</v>
      </c>
      <c r="Q865" s="2"/>
      <c r="R865" s="2">
        <f t="shared" si="31"/>
        <v>18</v>
      </c>
    </row>
    <row r="866" spans="1:18" x14ac:dyDescent="0.25">
      <c r="A866" s="403" t="s">
        <v>723</v>
      </c>
      <c r="B866" s="404"/>
      <c r="C866" s="404"/>
      <c r="D866" s="404"/>
      <c r="E866" s="405"/>
      <c r="F866" s="128"/>
      <c r="G866" s="129">
        <v>40</v>
      </c>
      <c r="H866" s="104"/>
      <c r="I866" s="104">
        <f t="shared" si="30"/>
        <v>4</v>
      </c>
      <c r="J866" s="403" t="s">
        <v>724</v>
      </c>
      <c r="K866" s="404"/>
      <c r="L866" s="404"/>
      <c r="M866" s="404"/>
      <c r="N866" s="405"/>
      <c r="O866" s="34"/>
      <c r="P866" s="52">
        <v>40</v>
      </c>
      <c r="Q866" s="2"/>
      <c r="R866" s="2">
        <f t="shared" si="31"/>
        <v>4</v>
      </c>
    </row>
    <row r="867" spans="1:18" x14ac:dyDescent="0.25">
      <c r="A867" s="335" t="s">
        <v>959</v>
      </c>
      <c r="B867" s="341"/>
      <c r="C867" s="341"/>
      <c r="D867" s="341"/>
      <c r="E867" s="336"/>
      <c r="F867" s="104"/>
      <c r="G867" s="106" t="s">
        <v>836</v>
      </c>
      <c r="H867" s="106"/>
      <c r="I867" s="106" t="s">
        <v>837</v>
      </c>
      <c r="J867" s="335" t="s">
        <v>959</v>
      </c>
      <c r="K867" s="341"/>
      <c r="L867" s="341"/>
      <c r="M867" s="341"/>
      <c r="N867" s="336"/>
      <c r="O867" s="2"/>
      <c r="P867" s="11" t="s">
        <v>707</v>
      </c>
      <c r="Q867" s="11"/>
      <c r="R867" s="11" t="s">
        <v>708</v>
      </c>
    </row>
    <row r="868" spans="1:18" x14ac:dyDescent="0.25">
      <c r="A868" s="25"/>
      <c r="B868" s="25"/>
      <c r="C868" s="25"/>
      <c r="D868" s="25"/>
      <c r="E868" s="25"/>
      <c r="F868" s="108"/>
      <c r="G868" s="109"/>
      <c r="H868" s="108"/>
      <c r="I868" s="108"/>
      <c r="J868" s="25"/>
      <c r="K868" s="25"/>
      <c r="L868" s="25"/>
      <c r="M868" s="25"/>
      <c r="N868" s="25"/>
      <c r="O868" s="32"/>
      <c r="P868" s="25"/>
      <c r="Q868" s="32"/>
      <c r="R868" s="32"/>
    </row>
    <row r="869" spans="1:18" x14ac:dyDescent="0.25">
      <c r="A869" s="342" t="s">
        <v>960</v>
      </c>
      <c r="B869" s="342"/>
      <c r="C869" s="342"/>
      <c r="D869" s="342"/>
      <c r="E869" s="342"/>
      <c r="F869" s="342"/>
      <c r="G869" s="342"/>
      <c r="H869" s="342"/>
      <c r="I869" s="342"/>
      <c r="J869" s="342" t="s">
        <v>960</v>
      </c>
      <c r="K869" s="342"/>
      <c r="L869" s="342"/>
      <c r="M869" s="342"/>
      <c r="N869" s="342"/>
      <c r="O869" s="342"/>
      <c r="P869" s="342"/>
      <c r="Q869" s="342"/>
      <c r="R869" s="342"/>
    </row>
    <row r="870" spans="1:18" x14ac:dyDescent="0.25">
      <c r="A870" s="335" t="s">
        <v>961</v>
      </c>
      <c r="B870" s="336"/>
      <c r="C870" s="2">
        <v>25.8</v>
      </c>
      <c r="D870" s="32"/>
      <c r="E870" s="32"/>
      <c r="F870" s="104" t="s">
        <v>962</v>
      </c>
      <c r="G870" s="104">
        <v>233.82</v>
      </c>
      <c r="H870" s="108"/>
      <c r="I870" s="108"/>
      <c r="J870" s="335" t="s">
        <v>961</v>
      </c>
      <c r="K870" s="336"/>
      <c r="L870" s="2">
        <v>25.8</v>
      </c>
      <c r="M870" s="32"/>
      <c r="N870" s="32"/>
      <c r="O870" s="2" t="s">
        <v>962</v>
      </c>
      <c r="P870" s="2">
        <v>47.52</v>
      </c>
      <c r="Q870" s="32"/>
      <c r="R870" s="32"/>
    </row>
    <row r="871" spans="1:18" x14ac:dyDescent="0.25">
      <c r="A871" s="335" t="s">
        <v>963</v>
      </c>
      <c r="B871" s="336"/>
      <c r="C871" s="2">
        <v>9.9700000000000006</v>
      </c>
      <c r="D871" s="32"/>
      <c r="E871" s="32"/>
      <c r="F871" s="104" t="s">
        <v>964</v>
      </c>
      <c r="G871" s="104">
        <v>49.79</v>
      </c>
      <c r="H871" s="110"/>
      <c r="I871" s="110"/>
      <c r="J871" s="335" t="s">
        <v>963</v>
      </c>
      <c r="K871" s="336"/>
      <c r="L871" s="2">
        <v>9.9700000000000006</v>
      </c>
      <c r="M871" s="32"/>
      <c r="N871" s="32"/>
      <c r="O871" s="2" t="s">
        <v>964</v>
      </c>
      <c r="P871" s="2">
        <v>54</v>
      </c>
      <c r="Q871" s="43"/>
      <c r="R871" s="43"/>
    </row>
    <row r="872" spans="1:18" x14ac:dyDescent="0.25">
      <c r="A872" s="335" t="s">
        <v>965</v>
      </c>
      <c r="B872" s="336"/>
      <c r="C872" s="2">
        <v>52.78</v>
      </c>
      <c r="D872" s="32"/>
      <c r="E872" s="32"/>
      <c r="F872" s="104" t="s">
        <v>966</v>
      </c>
      <c r="G872" s="104">
        <v>1.03</v>
      </c>
      <c r="H872" s="111"/>
      <c r="I872" s="111"/>
      <c r="J872" s="335" t="s">
        <v>965</v>
      </c>
      <c r="K872" s="336"/>
      <c r="L872" s="2">
        <v>52.78</v>
      </c>
      <c r="M872" s="32"/>
      <c r="N872" s="32"/>
      <c r="O872" s="2" t="s">
        <v>966</v>
      </c>
      <c r="P872" s="2">
        <v>2.16</v>
      </c>
      <c r="Q872" s="44"/>
      <c r="R872" s="44"/>
    </row>
    <row r="873" spans="1:18" x14ac:dyDescent="0.25">
      <c r="A873" s="335" t="s">
        <v>967</v>
      </c>
      <c r="B873" s="336"/>
      <c r="C873" s="2">
        <v>453.81</v>
      </c>
      <c r="D873" s="32"/>
      <c r="E873" s="32"/>
      <c r="F873" s="104" t="s">
        <v>968</v>
      </c>
      <c r="G873" s="104">
        <v>0.93</v>
      </c>
      <c r="H873" s="110"/>
      <c r="I873" s="110"/>
      <c r="J873" s="335" t="s">
        <v>967</v>
      </c>
      <c r="K873" s="336"/>
      <c r="L873" s="2">
        <v>453.81</v>
      </c>
      <c r="M873" s="32"/>
      <c r="N873" s="32"/>
      <c r="O873" s="2" t="s">
        <v>968</v>
      </c>
      <c r="P873" s="2">
        <v>0.11</v>
      </c>
      <c r="Q873" s="43"/>
      <c r="R873" s="43"/>
    </row>
    <row r="874" spans="1:18" x14ac:dyDescent="0.25">
      <c r="A874" s="32"/>
      <c r="B874" s="32"/>
      <c r="C874" s="25"/>
      <c r="D874" s="32"/>
      <c r="E874" s="32"/>
      <c r="F874" s="108"/>
      <c r="G874" s="108"/>
      <c r="H874" s="108"/>
      <c r="I874" s="108"/>
      <c r="J874" s="32"/>
      <c r="K874" s="32"/>
      <c r="L874" s="25"/>
      <c r="M874" s="32"/>
      <c r="N874" s="32"/>
      <c r="O874" s="32"/>
      <c r="P874" s="32"/>
      <c r="Q874" s="32"/>
      <c r="R874" s="32"/>
    </row>
    <row r="875" spans="1:18" x14ac:dyDescent="0.25">
      <c r="A875" s="303" t="s">
        <v>698</v>
      </c>
      <c r="B875" s="303"/>
      <c r="C875" s="303"/>
      <c r="D875" s="303"/>
      <c r="E875" s="303"/>
      <c r="F875" s="303"/>
      <c r="G875" s="303"/>
      <c r="H875" s="303"/>
      <c r="I875" s="303"/>
      <c r="J875" s="303" t="s">
        <v>698</v>
      </c>
      <c r="K875" s="303"/>
      <c r="L875" s="303"/>
      <c r="M875" s="303"/>
      <c r="N875" s="303"/>
      <c r="O875" s="303"/>
      <c r="P875" s="303"/>
      <c r="Q875" s="303"/>
      <c r="R875" s="303"/>
    </row>
    <row r="876" spans="1:18" x14ac:dyDescent="0.25">
      <c r="A876" s="365" t="s">
        <v>699</v>
      </c>
      <c r="B876" s="365"/>
      <c r="C876" s="365"/>
      <c r="D876" s="365"/>
      <c r="E876" s="365"/>
      <c r="F876" s="365"/>
      <c r="G876" s="365"/>
      <c r="H876" s="365"/>
      <c r="I876" s="365"/>
      <c r="J876" s="365" t="s">
        <v>699</v>
      </c>
      <c r="K876" s="365"/>
      <c r="L876" s="365"/>
      <c r="M876" s="365"/>
      <c r="N876" s="365"/>
      <c r="O876" s="365"/>
      <c r="P876" s="365"/>
      <c r="Q876" s="365"/>
      <c r="R876" s="365"/>
    </row>
    <row r="877" spans="1:18" x14ac:dyDescent="0.25">
      <c r="A877" s="365" t="s">
        <v>700</v>
      </c>
      <c r="B877" s="365"/>
      <c r="C877" s="365"/>
      <c r="D877" s="365"/>
      <c r="E877" s="365"/>
      <c r="F877" s="365"/>
      <c r="G877" s="365"/>
      <c r="H877" s="365"/>
      <c r="I877" s="365"/>
      <c r="J877" s="365" t="s">
        <v>700</v>
      </c>
      <c r="K877" s="365"/>
      <c r="L877" s="365"/>
      <c r="M877" s="365"/>
      <c r="N877" s="365"/>
      <c r="O877" s="365"/>
      <c r="P877" s="365"/>
      <c r="Q877" s="365"/>
      <c r="R877" s="365"/>
    </row>
    <row r="878" spans="1:18" x14ac:dyDescent="0.25">
      <c r="A878" s="365" t="s">
        <v>701</v>
      </c>
      <c r="B878" s="365"/>
      <c r="C878" s="365"/>
      <c r="D878" s="365"/>
      <c r="E878" s="365"/>
      <c r="F878" s="365"/>
      <c r="G878" s="365"/>
      <c r="H878" s="365"/>
      <c r="I878" s="365"/>
      <c r="J878" s="365" t="s">
        <v>701</v>
      </c>
      <c r="K878" s="365"/>
      <c r="L878" s="365"/>
      <c r="M878" s="365"/>
      <c r="N878" s="365"/>
      <c r="O878" s="365"/>
      <c r="P878" s="365"/>
      <c r="Q878" s="365"/>
      <c r="R878" s="365"/>
    </row>
    <row r="879" spans="1:18" x14ac:dyDescent="0.25">
      <c r="A879" s="342" t="s">
        <v>702</v>
      </c>
      <c r="B879" s="342"/>
      <c r="C879" s="342"/>
      <c r="D879" s="342"/>
      <c r="E879" s="342"/>
      <c r="F879" s="342"/>
      <c r="G879" s="342"/>
      <c r="H879" s="342"/>
      <c r="I879" s="342"/>
      <c r="J879" s="342" t="s">
        <v>702</v>
      </c>
      <c r="K879" s="342"/>
      <c r="L879" s="342"/>
      <c r="M879" s="342"/>
      <c r="N879" s="342"/>
      <c r="O879" s="342"/>
      <c r="P879" s="342"/>
      <c r="Q879" s="342"/>
      <c r="R879" s="342"/>
    </row>
    <row r="880" spans="1:18" x14ac:dyDescent="0.25">
      <c r="A880" s="342" t="s">
        <v>703</v>
      </c>
      <c r="B880" s="342"/>
      <c r="C880" s="342"/>
      <c r="D880" s="342"/>
      <c r="E880" s="342"/>
      <c r="F880" s="342"/>
      <c r="G880" s="342"/>
      <c r="H880" s="342"/>
      <c r="I880" s="342"/>
      <c r="J880" s="342" t="s">
        <v>703</v>
      </c>
      <c r="K880" s="342"/>
      <c r="L880" s="342"/>
      <c r="M880" s="342"/>
      <c r="N880" s="342"/>
      <c r="O880" s="342"/>
      <c r="P880" s="342"/>
      <c r="Q880" s="342"/>
      <c r="R880" s="342"/>
    </row>
    <row r="881" spans="1:18" x14ac:dyDescent="0.25">
      <c r="A881" s="342" t="s">
        <v>704</v>
      </c>
      <c r="B881" s="342"/>
      <c r="C881" s="342"/>
      <c r="D881" s="342"/>
      <c r="E881" s="342"/>
      <c r="F881" s="342"/>
      <c r="G881" s="342"/>
      <c r="H881" s="342"/>
      <c r="I881" s="342"/>
      <c r="J881" s="342" t="s">
        <v>704</v>
      </c>
      <c r="K881" s="342"/>
      <c r="L881" s="342"/>
      <c r="M881" s="342"/>
      <c r="N881" s="342"/>
      <c r="O881" s="342"/>
      <c r="P881" s="342"/>
      <c r="Q881" s="342"/>
      <c r="R881" s="342"/>
    </row>
    <row r="882" spans="1:18" x14ac:dyDescent="0.25">
      <c r="A882" s="342" t="s">
        <v>655</v>
      </c>
      <c r="B882" s="342"/>
      <c r="C882" s="342"/>
      <c r="D882" s="342"/>
      <c r="E882" s="342"/>
      <c r="F882" s="342"/>
      <c r="G882" s="342"/>
      <c r="H882" s="342"/>
      <c r="I882" s="342"/>
      <c r="J882" s="342" t="s">
        <v>655</v>
      </c>
      <c r="K882" s="342"/>
      <c r="L882" s="342"/>
      <c r="M882" s="342"/>
      <c r="N882" s="342"/>
      <c r="O882" s="342"/>
      <c r="P882" s="342"/>
      <c r="Q882" s="342"/>
      <c r="R882" s="342"/>
    </row>
    <row r="883" spans="1:18" x14ac:dyDescent="0.25">
      <c r="J883" s="25"/>
    </row>
    <row r="884" spans="1:18" x14ac:dyDescent="0.25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</row>
    <row r="885" spans="1:18" x14ac:dyDescent="0.25">
      <c r="C885" s="374" t="s">
        <v>656</v>
      </c>
      <c r="D885" s="374"/>
      <c r="E885" s="374"/>
      <c r="F885" s="374"/>
      <c r="G885" s="374"/>
      <c r="L885" s="374" t="s">
        <v>670</v>
      </c>
      <c r="M885" s="374"/>
      <c r="N885" s="374"/>
      <c r="O885" s="374"/>
      <c r="P885" s="374"/>
      <c r="Q885" s="100"/>
      <c r="R885" s="100"/>
    </row>
    <row r="886" spans="1:18" x14ac:dyDescent="0.25">
      <c r="O886" s="100"/>
      <c r="P886" s="100"/>
      <c r="Q886" s="100"/>
      <c r="R886" s="100"/>
    </row>
    <row r="887" spans="1:18" x14ac:dyDescent="0.25">
      <c r="A887" s="355" t="s">
        <v>657</v>
      </c>
      <c r="B887" s="355"/>
      <c r="C887" s="355"/>
      <c r="D887" s="355"/>
      <c r="E887" s="355"/>
      <c r="F887" s="355"/>
      <c r="G887" s="355"/>
      <c r="H887" s="355"/>
      <c r="I887" s="355"/>
      <c r="J887" s="355" t="s">
        <v>657</v>
      </c>
      <c r="K887" s="355"/>
      <c r="L887" s="355"/>
      <c r="M887" s="355"/>
      <c r="N887" s="355"/>
      <c r="O887" s="355"/>
      <c r="P887" s="355"/>
      <c r="Q887" s="355"/>
      <c r="R887" s="355"/>
    </row>
    <row r="888" spans="1:18" x14ac:dyDescent="0.25">
      <c r="A888" s="355" t="s">
        <v>658</v>
      </c>
      <c r="B888" s="355"/>
      <c r="C888" s="355"/>
      <c r="D888" s="355"/>
      <c r="E888" s="355"/>
      <c r="F888" s="355"/>
      <c r="G888" s="355"/>
      <c r="H888" s="355"/>
      <c r="I888" s="355"/>
      <c r="J888" s="355" t="s">
        <v>658</v>
      </c>
      <c r="K888" s="355"/>
      <c r="L888" s="355"/>
      <c r="M888" s="355"/>
      <c r="N888" s="355"/>
      <c r="O888" s="355"/>
      <c r="P888" s="355"/>
      <c r="Q888" s="355"/>
      <c r="R888" s="355"/>
    </row>
    <row r="889" spans="1:18" x14ac:dyDescent="0.25">
      <c r="A889" s="337" t="s">
        <v>939</v>
      </c>
      <c r="B889" s="337"/>
      <c r="C889" s="337"/>
      <c r="D889" s="337"/>
      <c r="E889" s="337"/>
      <c r="F889" s="337"/>
      <c r="G889" s="337"/>
      <c r="H889" s="337"/>
      <c r="I889" s="337"/>
      <c r="J889" s="337" t="s">
        <v>939</v>
      </c>
      <c r="K889" s="337"/>
      <c r="L889" s="337"/>
      <c r="M889" s="337"/>
      <c r="N889" s="337"/>
      <c r="O889" s="337"/>
      <c r="P889" s="337"/>
      <c r="Q889" s="337"/>
      <c r="R889" s="337"/>
    </row>
    <row r="890" spans="1:18" x14ac:dyDescent="0.25">
      <c r="A890" s="345" t="s">
        <v>940</v>
      </c>
      <c r="B890" s="346"/>
      <c r="C890" s="346"/>
      <c r="D890" s="346"/>
      <c r="E890" s="347"/>
      <c r="F890" s="343" t="s">
        <v>941</v>
      </c>
      <c r="G890" s="356"/>
      <c r="H890" s="356"/>
      <c r="I890" s="344"/>
      <c r="J890" s="345" t="s">
        <v>940</v>
      </c>
      <c r="K890" s="346"/>
      <c r="L890" s="346"/>
      <c r="M890" s="346"/>
      <c r="N890" s="347"/>
      <c r="O890" s="343" t="s">
        <v>941</v>
      </c>
      <c r="P890" s="356"/>
      <c r="Q890" s="356"/>
      <c r="R890" s="344"/>
    </row>
    <row r="891" spans="1:18" x14ac:dyDescent="0.25">
      <c r="A891" s="348"/>
      <c r="B891" s="349"/>
      <c r="C891" s="349"/>
      <c r="D891" s="349"/>
      <c r="E891" s="350"/>
      <c r="F891" s="343" t="s">
        <v>942</v>
      </c>
      <c r="G891" s="344"/>
      <c r="H891" s="343" t="s">
        <v>943</v>
      </c>
      <c r="I891" s="344"/>
      <c r="J891" s="348"/>
      <c r="K891" s="349"/>
      <c r="L891" s="349"/>
      <c r="M891" s="349"/>
      <c r="N891" s="350"/>
      <c r="O891" s="343" t="s">
        <v>942</v>
      </c>
      <c r="P891" s="344"/>
      <c r="Q891" s="343" t="s">
        <v>943</v>
      </c>
      <c r="R891" s="344"/>
    </row>
    <row r="892" spans="1:18" x14ac:dyDescent="0.25">
      <c r="A892" s="351"/>
      <c r="B892" s="352"/>
      <c r="C892" s="352"/>
      <c r="D892" s="352"/>
      <c r="E892" s="353"/>
      <c r="F892" s="105" t="s">
        <v>944</v>
      </c>
      <c r="G892" s="105" t="s">
        <v>945</v>
      </c>
      <c r="H892" s="105" t="s">
        <v>946</v>
      </c>
      <c r="I892" s="105" t="s">
        <v>947</v>
      </c>
      <c r="J892" s="351"/>
      <c r="K892" s="352"/>
      <c r="L892" s="352"/>
      <c r="M892" s="352"/>
      <c r="N892" s="353"/>
      <c r="O892" s="105" t="s">
        <v>944</v>
      </c>
      <c r="P892" s="105" t="s">
        <v>945</v>
      </c>
      <c r="Q892" s="105" t="s">
        <v>946</v>
      </c>
      <c r="R892" s="105" t="s">
        <v>947</v>
      </c>
    </row>
    <row r="893" spans="1:18" x14ac:dyDescent="0.25">
      <c r="A893" s="459" t="s">
        <v>659</v>
      </c>
      <c r="B893" s="460"/>
      <c r="C893" s="460"/>
      <c r="D893" s="460"/>
      <c r="E893" s="461"/>
      <c r="F893" s="105">
        <v>100</v>
      </c>
      <c r="G893" s="105">
        <v>73</v>
      </c>
      <c r="H893" s="104">
        <f t="shared" ref="H893:I900" si="32">F893*100/1000</f>
        <v>10</v>
      </c>
      <c r="I893" s="104">
        <f t="shared" si="32"/>
        <v>7.3</v>
      </c>
      <c r="J893" s="459" t="s">
        <v>659</v>
      </c>
      <c r="K893" s="460"/>
      <c r="L893" s="460"/>
      <c r="M893" s="460"/>
      <c r="N893" s="461"/>
      <c r="O893" s="105">
        <v>117</v>
      </c>
      <c r="P893" s="105">
        <v>85</v>
      </c>
      <c r="Q893" s="104">
        <f t="shared" ref="Q893:R900" si="33">O893*100/1000</f>
        <v>11.7</v>
      </c>
      <c r="R893" s="104">
        <f t="shared" si="33"/>
        <v>8.5</v>
      </c>
    </row>
    <row r="894" spans="1:18" x14ac:dyDescent="0.25">
      <c r="A894" s="459" t="s">
        <v>660</v>
      </c>
      <c r="B894" s="460"/>
      <c r="C894" s="460"/>
      <c r="D894" s="460"/>
      <c r="E894" s="461"/>
      <c r="F894" s="105">
        <v>98.5</v>
      </c>
      <c r="G894" s="105">
        <v>73</v>
      </c>
      <c r="H894" s="104">
        <f t="shared" si="32"/>
        <v>9.85</v>
      </c>
      <c r="I894" s="104">
        <f t="shared" si="32"/>
        <v>7.3</v>
      </c>
      <c r="J894" s="459" t="s">
        <v>660</v>
      </c>
      <c r="K894" s="460"/>
      <c r="L894" s="460"/>
      <c r="M894" s="460"/>
      <c r="N894" s="461"/>
      <c r="O894" s="105">
        <v>115</v>
      </c>
      <c r="P894" s="105">
        <v>85</v>
      </c>
      <c r="Q894" s="104">
        <f t="shared" si="33"/>
        <v>11.5</v>
      </c>
      <c r="R894" s="104">
        <f t="shared" si="33"/>
        <v>8.5</v>
      </c>
    </row>
    <row r="895" spans="1:18" x14ac:dyDescent="0.25">
      <c r="A895" s="335" t="s">
        <v>953</v>
      </c>
      <c r="B895" s="341"/>
      <c r="C895" s="341"/>
      <c r="D895" s="341"/>
      <c r="E895" s="336"/>
      <c r="F895" s="104">
        <v>14.5</v>
      </c>
      <c r="G895" s="104">
        <v>12</v>
      </c>
      <c r="H895" s="104">
        <f t="shared" si="32"/>
        <v>1.45</v>
      </c>
      <c r="I895" s="104">
        <f t="shared" si="32"/>
        <v>1.2</v>
      </c>
      <c r="J895" s="334" t="s">
        <v>953</v>
      </c>
      <c r="K895" s="334"/>
      <c r="L895" s="334"/>
      <c r="M895" s="334"/>
      <c r="N895" s="334"/>
      <c r="O895" s="104">
        <v>17</v>
      </c>
      <c r="P895" s="104">
        <v>14</v>
      </c>
      <c r="Q895" s="104">
        <f t="shared" si="33"/>
        <v>1.7</v>
      </c>
      <c r="R895" s="104">
        <f t="shared" si="33"/>
        <v>1.4</v>
      </c>
    </row>
    <row r="896" spans="1:18" x14ac:dyDescent="0.25">
      <c r="A896" s="335" t="s">
        <v>951</v>
      </c>
      <c r="B896" s="341"/>
      <c r="C896" s="341"/>
      <c r="D896" s="341"/>
      <c r="E896" s="336"/>
      <c r="F896" s="121">
        <v>27</v>
      </c>
      <c r="G896" s="121">
        <v>21</v>
      </c>
      <c r="H896" s="121">
        <f t="shared" si="32"/>
        <v>2.7</v>
      </c>
      <c r="I896" s="121">
        <f t="shared" si="32"/>
        <v>2.1</v>
      </c>
      <c r="J896" s="334" t="s">
        <v>951</v>
      </c>
      <c r="K896" s="334"/>
      <c r="L896" s="334"/>
      <c r="M896" s="334"/>
      <c r="N896" s="334"/>
      <c r="O896" s="121">
        <v>32</v>
      </c>
      <c r="P896" s="121">
        <v>24</v>
      </c>
      <c r="Q896" s="121">
        <f t="shared" si="33"/>
        <v>3.2</v>
      </c>
      <c r="R896" s="121">
        <f t="shared" si="33"/>
        <v>2.4</v>
      </c>
    </row>
    <row r="897" spans="1:18" x14ac:dyDescent="0.25">
      <c r="A897" s="335" t="s">
        <v>954</v>
      </c>
      <c r="B897" s="341"/>
      <c r="C897" s="341"/>
      <c r="D897" s="341"/>
      <c r="E897" s="336"/>
      <c r="F897" s="104">
        <v>5</v>
      </c>
      <c r="G897" s="104">
        <v>5</v>
      </c>
      <c r="H897" s="104">
        <f t="shared" si="32"/>
        <v>0.5</v>
      </c>
      <c r="I897" s="104">
        <f t="shared" si="32"/>
        <v>0.5</v>
      </c>
      <c r="J897" s="335" t="s">
        <v>954</v>
      </c>
      <c r="K897" s="341"/>
      <c r="L897" s="341"/>
      <c r="M897" s="341"/>
      <c r="N897" s="336"/>
      <c r="O897" s="104">
        <v>6</v>
      </c>
      <c r="P897" s="104">
        <v>6</v>
      </c>
      <c r="Q897" s="104">
        <f t="shared" si="33"/>
        <v>0.6</v>
      </c>
      <c r="R897" s="104">
        <f t="shared" si="33"/>
        <v>0.6</v>
      </c>
    </row>
    <row r="898" spans="1:18" x14ac:dyDescent="0.25">
      <c r="A898" s="338" t="s">
        <v>427</v>
      </c>
      <c r="B898" s="339"/>
      <c r="C898" s="339"/>
      <c r="D898" s="339"/>
      <c r="E898" s="340"/>
      <c r="F898" s="104">
        <v>34</v>
      </c>
      <c r="G898" s="104">
        <v>34</v>
      </c>
      <c r="H898" s="104">
        <f t="shared" si="32"/>
        <v>3.4</v>
      </c>
      <c r="I898" s="104">
        <f t="shared" si="32"/>
        <v>3.4</v>
      </c>
      <c r="J898" s="354" t="s">
        <v>298</v>
      </c>
      <c r="K898" s="354"/>
      <c r="L898" s="354"/>
      <c r="M898" s="354"/>
      <c r="N898" s="354"/>
      <c r="O898" s="104">
        <v>40</v>
      </c>
      <c r="P898" s="104">
        <v>40</v>
      </c>
      <c r="Q898" s="104">
        <f t="shared" si="33"/>
        <v>4</v>
      </c>
      <c r="R898" s="104">
        <f t="shared" si="33"/>
        <v>4</v>
      </c>
    </row>
    <row r="899" spans="1:18" x14ac:dyDescent="0.25">
      <c r="A899" s="338" t="s">
        <v>661</v>
      </c>
      <c r="B899" s="339"/>
      <c r="C899" s="339"/>
      <c r="D899" s="339"/>
      <c r="E899" s="340"/>
      <c r="F899" s="106"/>
      <c r="G899" s="104">
        <v>60</v>
      </c>
      <c r="H899" s="104">
        <f t="shared" si="32"/>
        <v>0</v>
      </c>
      <c r="I899" s="104">
        <f t="shared" si="32"/>
        <v>6</v>
      </c>
      <c r="J899" s="354" t="s">
        <v>661</v>
      </c>
      <c r="K899" s="354"/>
      <c r="L899" s="354"/>
      <c r="M899" s="354"/>
      <c r="N899" s="354"/>
      <c r="O899" s="106"/>
      <c r="P899" s="104">
        <v>70</v>
      </c>
      <c r="Q899" s="104">
        <f t="shared" si="33"/>
        <v>0</v>
      </c>
      <c r="R899" s="104">
        <f t="shared" si="33"/>
        <v>7</v>
      </c>
    </row>
    <row r="900" spans="1:18" x14ac:dyDescent="0.25">
      <c r="A900" s="338" t="s">
        <v>959</v>
      </c>
      <c r="B900" s="339"/>
      <c r="C900" s="339"/>
      <c r="D900" s="339"/>
      <c r="E900" s="340"/>
      <c r="F900" s="106"/>
      <c r="G900" s="104">
        <v>120</v>
      </c>
      <c r="H900" s="104"/>
      <c r="I900" s="104">
        <f t="shared" si="32"/>
        <v>12</v>
      </c>
      <c r="J900" s="354" t="s">
        <v>959</v>
      </c>
      <c r="K900" s="354"/>
      <c r="L900" s="354"/>
      <c r="M900" s="354"/>
      <c r="N900" s="354"/>
      <c r="O900" s="106"/>
      <c r="P900" s="104">
        <v>140</v>
      </c>
      <c r="Q900" s="104"/>
      <c r="R900" s="104">
        <f t="shared" si="33"/>
        <v>14</v>
      </c>
    </row>
    <row r="901" spans="1:18" x14ac:dyDescent="0.25">
      <c r="A901" s="25"/>
      <c r="B901" s="25"/>
      <c r="C901" s="25"/>
      <c r="D901" s="25"/>
      <c r="E901" s="25"/>
      <c r="F901" s="108"/>
      <c r="G901" s="109"/>
      <c r="H901" s="108"/>
      <c r="I901" s="108"/>
      <c r="J901" s="25"/>
      <c r="K901" s="25"/>
      <c r="L901" s="25"/>
      <c r="M901" s="25"/>
      <c r="N901" s="25"/>
      <c r="O901" s="108"/>
      <c r="P901" s="109"/>
      <c r="Q901" s="108"/>
      <c r="R901" s="108"/>
    </row>
    <row r="902" spans="1:18" x14ac:dyDescent="0.25">
      <c r="A902" s="342" t="s">
        <v>960</v>
      </c>
      <c r="B902" s="342"/>
      <c r="C902" s="342"/>
      <c r="D902" s="342"/>
      <c r="E902" s="342"/>
      <c r="F902" s="342"/>
      <c r="G902" s="342"/>
      <c r="H902" s="342"/>
      <c r="I902" s="342"/>
      <c r="J902" s="342" t="s">
        <v>960</v>
      </c>
      <c r="K902" s="342"/>
      <c r="L902" s="342"/>
      <c r="M902" s="342"/>
      <c r="N902" s="342"/>
      <c r="O902" s="342"/>
      <c r="P902" s="342"/>
      <c r="Q902" s="342"/>
      <c r="R902" s="342"/>
    </row>
    <row r="903" spans="1:18" x14ac:dyDescent="0.25">
      <c r="A903" s="335" t="s">
        <v>961</v>
      </c>
      <c r="B903" s="336"/>
      <c r="C903" s="2">
        <v>13.19</v>
      </c>
      <c r="D903" s="32"/>
      <c r="E903" s="32"/>
      <c r="F903" s="104" t="s">
        <v>962</v>
      </c>
      <c r="G903" s="104">
        <v>76.37</v>
      </c>
      <c r="J903" s="335" t="s">
        <v>961</v>
      </c>
      <c r="K903" s="336"/>
      <c r="L903" s="2">
        <v>15.42</v>
      </c>
      <c r="M903" s="32"/>
      <c r="N903" s="32"/>
      <c r="O903" s="104" t="s">
        <v>962</v>
      </c>
      <c r="P903" s="104">
        <v>89.1</v>
      </c>
      <c r="Q903" s="100"/>
      <c r="R903" s="100"/>
    </row>
    <row r="904" spans="1:18" x14ac:dyDescent="0.25">
      <c r="A904" s="335" t="s">
        <v>963</v>
      </c>
      <c r="B904" s="336"/>
      <c r="C904" s="2">
        <v>11.53</v>
      </c>
      <c r="D904" s="32"/>
      <c r="E904" s="32"/>
      <c r="F904" s="104" t="s">
        <v>964</v>
      </c>
      <c r="G904" s="104">
        <v>73.040000000000006</v>
      </c>
      <c r="J904" s="335" t="s">
        <v>963</v>
      </c>
      <c r="K904" s="336"/>
      <c r="L904" s="2">
        <v>13.47</v>
      </c>
      <c r="M904" s="32"/>
      <c r="N904" s="32"/>
      <c r="O904" s="104" t="s">
        <v>964</v>
      </c>
      <c r="P904" s="104">
        <v>85.21</v>
      </c>
      <c r="Q904" s="100"/>
      <c r="R904" s="100"/>
    </row>
    <row r="905" spans="1:18" x14ac:dyDescent="0.25">
      <c r="A905" s="335" t="s">
        <v>965</v>
      </c>
      <c r="B905" s="336"/>
      <c r="C905" s="2">
        <v>4.8</v>
      </c>
      <c r="D905" s="32"/>
      <c r="E905" s="32"/>
      <c r="F905" s="104" t="s">
        <v>966</v>
      </c>
      <c r="G905" s="104">
        <v>1.66</v>
      </c>
      <c r="J905" s="335" t="s">
        <v>965</v>
      </c>
      <c r="K905" s="336"/>
      <c r="L905" s="2">
        <v>5.61</v>
      </c>
      <c r="M905" s="32"/>
      <c r="N905" s="32"/>
      <c r="O905" s="104" t="s">
        <v>966</v>
      </c>
      <c r="P905" s="104">
        <v>1.94</v>
      </c>
      <c r="Q905" s="100"/>
      <c r="R905" s="100"/>
    </row>
    <row r="906" spans="1:18" x14ac:dyDescent="0.25">
      <c r="A906" s="335" t="s">
        <v>967</v>
      </c>
      <c r="B906" s="336"/>
      <c r="C906" s="2">
        <v>176</v>
      </c>
      <c r="D906" s="32"/>
      <c r="E906" s="32"/>
      <c r="F906" s="104" t="s">
        <v>968</v>
      </c>
      <c r="G906" s="104">
        <v>3.62</v>
      </c>
      <c r="H906" s="108"/>
      <c r="I906" s="108"/>
      <c r="J906" s="335" t="s">
        <v>967</v>
      </c>
      <c r="K906" s="336"/>
      <c r="L906" s="2">
        <v>205.32</v>
      </c>
      <c r="M906" s="32"/>
      <c r="N906" s="32"/>
      <c r="O906" s="104" t="s">
        <v>968</v>
      </c>
      <c r="P906" s="104">
        <v>4.2300000000000004</v>
      </c>
      <c r="Q906" s="108"/>
      <c r="R906" s="108"/>
    </row>
    <row r="907" spans="1:18" x14ac:dyDescent="0.25">
      <c r="A907" s="32"/>
      <c r="B907" s="32"/>
      <c r="C907" s="25"/>
      <c r="D907" s="32"/>
      <c r="E907" s="32"/>
      <c r="F907" s="108"/>
      <c r="G907" s="108"/>
      <c r="H907" s="108"/>
      <c r="I907" s="108"/>
      <c r="J907" s="32"/>
      <c r="K907" s="32"/>
      <c r="L907" s="25"/>
      <c r="M907" s="32"/>
      <c r="N907" s="32"/>
      <c r="O907" s="108"/>
      <c r="P907" s="108"/>
      <c r="Q907" s="108"/>
      <c r="R907" s="108"/>
    </row>
    <row r="908" spans="1:18" x14ac:dyDescent="0.25">
      <c r="A908" s="172" t="s">
        <v>662</v>
      </c>
      <c r="B908" s="172"/>
      <c r="C908" s="172"/>
      <c r="D908" s="172"/>
      <c r="E908" s="172"/>
      <c r="F908" s="172"/>
      <c r="G908" s="172"/>
      <c r="H908" s="172"/>
      <c r="I908" s="172"/>
      <c r="J908" s="172" t="s">
        <v>662</v>
      </c>
      <c r="K908" s="172"/>
      <c r="L908" s="172"/>
      <c r="M908" s="172"/>
      <c r="N908" s="172"/>
      <c r="O908" s="172"/>
      <c r="P908" s="172"/>
      <c r="Q908" s="172"/>
      <c r="R908" s="172"/>
    </row>
    <row r="909" spans="1:18" x14ac:dyDescent="0.25">
      <c r="A909" s="176" t="s">
        <v>663</v>
      </c>
      <c r="B909" s="176"/>
      <c r="C909" s="176"/>
      <c r="D909" s="176"/>
      <c r="E909" s="176"/>
      <c r="F909" s="176"/>
      <c r="G909" s="176"/>
      <c r="H909" s="176"/>
      <c r="I909" s="176"/>
      <c r="J909" s="176" t="s">
        <v>663</v>
      </c>
      <c r="K909" s="176"/>
      <c r="L909" s="176"/>
      <c r="M909" s="176"/>
      <c r="N909" s="176"/>
      <c r="O909" s="176"/>
      <c r="P909" s="176"/>
      <c r="Q909" s="176"/>
      <c r="R909" s="176"/>
    </row>
    <row r="910" spans="1:18" x14ac:dyDescent="0.25">
      <c r="A910" s="176" t="s">
        <v>664</v>
      </c>
      <c r="B910" s="176"/>
      <c r="C910" s="176"/>
      <c r="D910" s="176"/>
      <c r="E910" s="176"/>
      <c r="F910" s="176"/>
      <c r="G910" s="176"/>
      <c r="H910" s="176"/>
      <c r="I910" s="176"/>
      <c r="J910" s="176" t="s">
        <v>664</v>
      </c>
      <c r="K910" s="176"/>
      <c r="L910" s="176"/>
      <c r="M910" s="176"/>
      <c r="N910" s="176"/>
      <c r="O910" s="176"/>
      <c r="P910" s="176"/>
      <c r="Q910" s="176"/>
      <c r="R910" s="176"/>
    </row>
    <row r="911" spans="1:18" x14ac:dyDescent="0.25">
      <c r="A911" s="176" t="s">
        <v>665</v>
      </c>
      <c r="B911" s="176"/>
      <c r="C911" s="176"/>
      <c r="D911" s="176"/>
      <c r="E911" s="176"/>
      <c r="F911" s="176"/>
      <c r="G911" s="176"/>
      <c r="H911" s="176"/>
      <c r="I911" s="176"/>
      <c r="J911" s="176" t="s">
        <v>665</v>
      </c>
      <c r="K911" s="176"/>
      <c r="L911" s="176"/>
      <c r="M911" s="176"/>
      <c r="N911" s="176"/>
      <c r="O911" s="176"/>
      <c r="P911" s="176"/>
      <c r="Q911" s="176"/>
      <c r="R911" s="176"/>
    </row>
    <row r="912" spans="1:18" x14ac:dyDescent="0.25">
      <c r="A912" s="174" t="s">
        <v>666</v>
      </c>
      <c r="B912" s="174"/>
      <c r="C912" s="174"/>
      <c r="D912" s="174"/>
      <c r="E912" s="174"/>
      <c r="F912" s="174"/>
      <c r="G912" s="174"/>
      <c r="H912" s="174"/>
      <c r="I912" s="174"/>
      <c r="J912" s="174" t="s">
        <v>666</v>
      </c>
      <c r="K912" s="174"/>
      <c r="L912" s="174"/>
      <c r="M912" s="174"/>
      <c r="N912" s="174"/>
      <c r="O912" s="174"/>
      <c r="P912" s="174"/>
      <c r="Q912" s="174"/>
      <c r="R912" s="174"/>
    </row>
    <row r="913" spans="1:18" x14ac:dyDescent="0.25">
      <c r="A913" s="174" t="s">
        <v>667</v>
      </c>
      <c r="B913" s="174"/>
      <c r="C913" s="174"/>
      <c r="D913" s="174"/>
      <c r="E913" s="174"/>
      <c r="F913" s="174"/>
      <c r="G913" s="174"/>
      <c r="H913" s="174"/>
      <c r="I913" s="174"/>
      <c r="J913" s="174" t="s">
        <v>667</v>
      </c>
      <c r="K913" s="174"/>
      <c r="L913" s="174"/>
      <c r="M913" s="174"/>
      <c r="N913" s="174"/>
      <c r="O913" s="174"/>
      <c r="P913" s="174"/>
      <c r="Q913" s="174"/>
      <c r="R913" s="174"/>
    </row>
    <row r="914" spans="1:18" x14ac:dyDescent="0.25">
      <c r="A914" s="174" t="s">
        <v>668</v>
      </c>
      <c r="B914" s="174"/>
      <c r="C914" s="174"/>
      <c r="D914" s="174"/>
      <c r="E914" s="174"/>
      <c r="F914" s="174"/>
      <c r="G914" s="174"/>
      <c r="H914" s="174"/>
      <c r="I914" s="174"/>
      <c r="J914" s="174" t="s">
        <v>668</v>
      </c>
      <c r="K914" s="174"/>
      <c r="L914" s="174"/>
      <c r="M914" s="174"/>
      <c r="N914" s="174"/>
      <c r="O914" s="174"/>
      <c r="P914" s="174"/>
      <c r="Q914" s="174"/>
      <c r="R914" s="174"/>
    </row>
    <row r="915" spans="1:18" x14ac:dyDescent="0.25">
      <c r="A915" s="174" t="s">
        <v>669</v>
      </c>
      <c r="B915" s="174"/>
      <c r="C915" s="174"/>
      <c r="D915" s="174"/>
      <c r="E915" s="174"/>
      <c r="F915" s="174"/>
      <c r="G915" s="174"/>
      <c r="H915" s="174"/>
      <c r="I915" s="174"/>
      <c r="J915" s="174" t="s">
        <v>669</v>
      </c>
      <c r="K915" s="174"/>
      <c r="L915" s="174"/>
      <c r="M915" s="174"/>
      <c r="N915" s="174"/>
      <c r="O915" s="174"/>
      <c r="P915" s="174"/>
      <c r="Q915" s="174"/>
      <c r="R915" s="174"/>
    </row>
    <row r="916" spans="1:18" x14ac:dyDescent="0.25">
      <c r="A916" s="342" t="s">
        <v>45</v>
      </c>
      <c r="B916" s="342"/>
      <c r="C916" s="342"/>
      <c r="D916" s="342"/>
      <c r="E916" s="342"/>
      <c r="F916" s="342"/>
      <c r="G916" s="342"/>
      <c r="H916" s="342"/>
      <c r="I916" s="342"/>
      <c r="J916" s="342" t="s">
        <v>45</v>
      </c>
      <c r="K916" s="342"/>
      <c r="L916" s="342"/>
      <c r="M916" s="342"/>
      <c r="N916" s="342"/>
      <c r="O916" s="342"/>
      <c r="P916" s="342"/>
      <c r="Q916" s="342"/>
      <c r="R916" s="342"/>
    </row>
    <row r="917" spans="1:18" x14ac:dyDescent="0.25">
      <c r="A917" s="25"/>
      <c r="B917" s="25"/>
      <c r="C917" s="25"/>
      <c r="D917" s="25"/>
      <c r="E917" s="25"/>
      <c r="F917" s="109"/>
      <c r="G917" s="109"/>
      <c r="H917" s="109"/>
      <c r="I917" s="109"/>
    </row>
    <row r="919" spans="1:18" x14ac:dyDescent="0.25">
      <c r="F919" s="1"/>
      <c r="G919" s="1"/>
      <c r="H919" s="1"/>
      <c r="I919" s="1"/>
    </row>
    <row r="921" spans="1:18" x14ac:dyDescent="0.25">
      <c r="C921" s="355" t="s">
        <v>671</v>
      </c>
      <c r="D921" s="355"/>
      <c r="E921" s="355"/>
      <c r="F921" s="355"/>
      <c r="G921" s="355"/>
      <c r="L921" s="355" t="s">
        <v>679</v>
      </c>
      <c r="M921" s="355"/>
      <c r="N921" s="355"/>
      <c r="O921" s="355"/>
      <c r="P921" s="355"/>
      <c r="Q921" s="100"/>
      <c r="R921" s="100"/>
    </row>
    <row r="922" spans="1:18" x14ac:dyDescent="0.25">
      <c r="O922" s="100"/>
      <c r="P922" s="100"/>
      <c r="Q922" s="100"/>
      <c r="R922" s="100"/>
    </row>
    <row r="923" spans="1:18" x14ac:dyDescent="0.25">
      <c r="A923" s="355" t="s">
        <v>829</v>
      </c>
      <c r="B923" s="355"/>
      <c r="C923" s="355"/>
      <c r="D923" s="355"/>
      <c r="E923" s="355"/>
      <c r="F923" s="355"/>
      <c r="G923" s="355"/>
      <c r="H923" s="355"/>
      <c r="I923" s="355"/>
      <c r="J923" s="355" t="s">
        <v>214</v>
      </c>
      <c r="K923" s="355"/>
      <c r="L923" s="355"/>
      <c r="M923" s="355"/>
      <c r="N923" s="355"/>
      <c r="O923" s="355"/>
      <c r="P923" s="355"/>
      <c r="Q923" s="355"/>
      <c r="R923" s="355"/>
    </row>
    <row r="924" spans="1:18" x14ac:dyDescent="0.25">
      <c r="A924" s="355" t="s">
        <v>672</v>
      </c>
      <c r="B924" s="355"/>
      <c r="C924" s="355"/>
      <c r="D924" s="355"/>
      <c r="E924" s="355"/>
      <c r="F924" s="355"/>
      <c r="G924" s="355"/>
      <c r="H924" s="355"/>
      <c r="I924" s="355"/>
      <c r="J924" s="355" t="s">
        <v>680</v>
      </c>
      <c r="K924" s="355"/>
      <c r="L924" s="355"/>
      <c r="M924" s="355"/>
      <c r="N924" s="355"/>
      <c r="O924" s="355"/>
      <c r="P924" s="355"/>
      <c r="Q924" s="355"/>
      <c r="R924" s="355"/>
    </row>
    <row r="925" spans="1:18" x14ac:dyDescent="0.25">
      <c r="A925" s="337" t="s">
        <v>939</v>
      </c>
      <c r="B925" s="337"/>
      <c r="C925" s="337"/>
      <c r="D925" s="337"/>
      <c r="E925" s="337"/>
      <c r="F925" s="337"/>
      <c r="G925" s="337"/>
      <c r="H925" s="337"/>
      <c r="I925" s="337"/>
      <c r="J925" s="337" t="s">
        <v>939</v>
      </c>
      <c r="K925" s="337"/>
      <c r="L925" s="337"/>
      <c r="M925" s="337"/>
      <c r="N925" s="337"/>
      <c r="O925" s="337"/>
      <c r="P925" s="337"/>
      <c r="Q925" s="337"/>
      <c r="R925" s="337"/>
    </row>
    <row r="926" spans="1:18" x14ac:dyDescent="0.25">
      <c r="A926" s="345" t="s">
        <v>940</v>
      </c>
      <c r="B926" s="346"/>
      <c r="C926" s="346"/>
      <c r="D926" s="346"/>
      <c r="E926" s="347"/>
      <c r="F926" s="343" t="s">
        <v>941</v>
      </c>
      <c r="G926" s="356"/>
      <c r="H926" s="356"/>
      <c r="I926" s="344"/>
      <c r="J926" s="345" t="s">
        <v>940</v>
      </c>
      <c r="K926" s="346"/>
      <c r="L926" s="346"/>
      <c r="M926" s="346"/>
      <c r="N926" s="347"/>
      <c r="O926" s="343" t="s">
        <v>941</v>
      </c>
      <c r="P926" s="356"/>
      <c r="Q926" s="356"/>
      <c r="R926" s="344"/>
    </row>
    <row r="927" spans="1:18" x14ac:dyDescent="0.25">
      <c r="A927" s="348"/>
      <c r="B927" s="349"/>
      <c r="C927" s="349"/>
      <c r="D927" s="349"/>
      <c r="E927" s="350"/>
      <c r="F927" s="343" t="s">
        <v>942</v>
      </c>
      <c r="G927" s="344"/>
      <c r="H927" s="343" t="s">
        <v>943</v>
      </c>
      <c r="I927" s="344"/>
      <c r="J927" s="348"/>
      <c r="K927" s="349"/>
      <c r="L927" s="349"/>
      <c r="M927" s="349"/>
      <c r="N927" s="350"/>
      <c r="O927" s="343" t="s">
        <v>942</v>
      </c>
      <c r="P927" s="344"/>
      <c r="Q927" s="343" t="s">
        <v>943</v>
      </c>
      <c r="R927" s="344"/>
    </row>
    <row r="928" spans="1:18" x14ac:dyDescent="0.25">
      <c r="A928" s="351"/>
      <c r="B928" s="352"/>
      <c r="C928" s="352"/>
      <c r="D928" s="352"/>
      <c r="E928" s="353"/>
      <c r="F928" s="105" t="s">
        <v>944</v>
      </c>
      <c r="G928" s="105" t="s">
        <v>945</v>
      </c>
      <c r="H928" s="105" t="s">
        <v>946</v>
      </c>
      <c r="I928" s="105" t="s">
        <v>947</v>
      </c>
      <c r="J928" s="351"/>
      <c r="K928" s="352"/>
      <c r="L928" s="352"/>
      <c r="M928" s="352"/>
      <c r="N928" s="353"/>
      <c r="O928" s="105" t="s">
        <v>944</v>
      </c>
      <c r="P928" s="105" t="s">
        <v>945</v>
      </c>
      <c r="Q928" s="105" t="s">
        <v>946</v>
      </c>
      <c r="R928" s="105" t="s">
        <v>947</v>
      </c>
    </row>
    <row r="929" spans="1:18" x14ac:dyDescent="0.25">
      <c r="A929" s="334" t="s">
        <v>409</v>
      </c>
      <c r="B929" s="334"/>
      <c r="C929" s="334"/>
      <c r="D929" s="334"/>
      <c r="E929" s="334"/>
      <c r="F929" s="107">
        <v>81.3</v>
      </c>
      <c r="G929" s="130">
        <v>70.5</v>
      </c>
      <c r="H929" s="107">
        <f t="shared" ref="H929:I931" si="34">F929*100/1000</f>
        <v>8.1300000000000008</v>
      </c>
      <c r="I929" s="107">
        <f t="shared" si="34"/>
        <v>7.05</v>
      </c>
      <c r="J929" s="334" t="s">
        <v>409</v>
      </c>
      <c r="K929" s="334"/>
      <c r="L929" s="334"/>
      <c r="M929" s="334"/>
      <c r="N929" s="334"/>
      <c r="O929" s="104">
        <v>102</v>
      </c>
      <c r="P929" s="120">
        <v>88</v>
      </c>
      <c r="Q929" s="104">
        <f t="shared" ref="Q929:R931" si="35">O929*100/1000</f>
        <v>10.199999999999999</v>
      </c>
      <c r="R929" s="104">
        <f t="shared" si="35"/>
        <v>8.8000000000000007</v>
      </c>
    </row>
    <row r="930" spans="1:18" x14ac:dyDescent="0.25">
      <c r="A930" s="334" t="s">
        <v>410</v>
      </c>
      <c r="B930" s="334"/>
      <c r="C930" s="334"/>
      <c r="D930" s="334"/>
      <c r="E930" s="334"/>
      <c r="F930" s="131">
        <v>80.5</v>
      </c>
      <c r="G930" s="132">
        <v>70.5</v>
      </c>
      <c r="H930" s="107">
        <f t="shared" si="34"/>
        <v>8.0500000000000007</v>
      </c>
      <c r="I930" s="107">
        <f t="shared" si="34"/>
        <v>7.05</v>
      </c>
      <c r="J930" s="334" t="s">
        <v>410</v>
      </c>
      <c r="K930" s="334"/>
      <c r="L930" s="334"/>
      <c r="M930" s="334"/>
      <c r="N930" s="334"/>
      <c r="O930" s="128">
        <v>101</v>
      </c>
      <c r="P930" s="129">
        <v>88</v>
      </c>
      <c r="Q930" s="104">
        <f t="shared" si="35"/>
        <v>10.1</v>
      </c>
      <c r="R930" s="104">
        <f t="shared" si="35"/>
        <v>8.8000000000000007</v>
      </c>
    </row>
    <row r="931" spans="1:18" x14ac:dyDescent="0.25">
      <c r="A931" s="335" t="s">
        <v>673</v>
      </c>
      <c r="B931" s="341"/>
      <c r="C931" s="341"/>
      <c r="D931" s="341"/>
      <c r="E931" s="336"/>
      <c r="F931" s="131"/>
      <c r="G931" s="132">
        <v>58</v>
      </c>
      <c r="H931" s="107"/>
      <c r="I931" s="107">
        <f t="shared" si="34"/>
        <v>5.8</v>
      </c>
      <c r="J931" s="335" t="s">
        <v>673</v>
      </c>
      <c r="K931" s="341"/>
      <c r="L931" s="341"/>
      <c r="M931" s="341"/>
      <c r="N931" s="336"/>
      <c r="O931" s="128"/>
      <c r="P931" s="129">
        <v>72</v>
      </c>
      <c r="Q931" s="104"/>
      <c r="R931" s="104">
        <f t="shared" si="35"/>
        <v>7.2</v>
      </c>
    </row>
    <row r="932" spans="1:18" x14ac:dyDescent="0.25">
      <c r="A932" s="335" t="s">
        <v>950</v>
      </c>
      <c r="B932" s="341"/>
      <c r="C932" s="341"/>
      <c r="D932" s="341"/>
      <c r="E932" s="336"/>
      <c r="F932" s="131">
        <v>134</v>
      </c>
      <c r="G932" s="131" t="s">
        <v>411</v>
      </c>
      <c r="H932" s="107">
        <f t="shared" ref="H932:I939" si="36">F932*100/1000</f>
        <v>13.4</v>
      </c>
      <c r="I932" s="131" t="s">
        <v>412</v>
      </c>
      <c r="J932" s="335" t="s">
        <v>950</v>
      </c>
      <c r="K932" s="341"/>
      <c r="L932" s="341"/>
      <c r="M932" s="341"/>
      <c r="N932" s="336"/>
      <c r="O932" s="128">
        <v>167</v>
      </c>
      <c r="P932" s="128" t="s">
        <v>681</v>
      </c>
      <c r="Q932" s="104">
        <f t="shared" ref="Q932:R939" si="37">O932*100/1000</f>
        <v>16.7</v>
      </c>
      <c r="R932" s="128" t="s">
        <v>413</v>
      </c>
    </row>
    <row r="933" spans="1:18" x14ac:dyDescent="0.25">
      <c r="A933" s="335" t="s">
        <v>954</v>
      </c>
      <c r="B933" s="341"/>
      <c r="C933" s="341"/>
      <c r="D933" s="341"/>
      <c r="E933" s="336"/>
      <c r="F933" s="107">
        <v>5.4</v>
      </c>
      <c r="G933" s="107">
        <v>5.4</v>
      </c>
      <c r="H933" s="107">
        <f t="shared" si="36"/>
        <v>0.54</v>
      </c>
      <c r="I933" s="107">
        <f t="shared" si="36"/>
        <v>0.54</v>
      </c>
      <c r="J933" s="335" t="s">
        <v>954</v>
      </c>
      <c r="K933" s="341"/>
      <c r="L933" s="341"/>
      <c r="M933" s="341"/>
      <c r="N933" s="336"/>
      <c r="O933" s="104">
        <v>7</v>
      </c>
      <c r="P933" s="104">
        <v>7</v>
      </c>
      <c r="Q933" s="104">
        <f t="shared" si="37"/>
        <v>0.7</v>
      </c>
      <c r="R933" s="104">
        <f t="shared" si="37"/>
        <v>0.7</v>
      </c>
    </row>
    <row r="934" spans="1:18" x14ac:dyDescent="0.25">
      <c r="A934" s="335" t="s">
        <v>291</v>
      </c>
      <c r="B934" s="341"/>
      <c r="C934" s="341"/>
      <c r="D934" s="341"/>
      <c r="E934" s="336"/>
      <c r="F934" s="107">
        <v>65</v>
      </c>
      <c r="G934" s="107">
        <v>65</v>
      </c>
      <c r="H934" s="107">
        <f t="shared" si="36"/>
        <v>6.5</v>
      </c>
      <c r="I934" s="107">
        <f t="shared" si="36"/>
        <v>6.5</v>
      </c>
      <c r="J934" s="335" t="s">
        <v>290</v>
      </c>
      <c r="K934" s="341"/>
      <c r="L934" s="341"/>
      <c r="M934" s="341"/>
      <c r="N934" s="336"/>
      <c r="O934" s="104">
        <v>80</v>
      </c>
      <c r="P934" s="104">
        <v>80</v>
      </c>
      <c r="Q934" s="104">
        <f t="shared" si="37"/>
        <v>8</v>
      </c>
      <c r="R934" s="104">
        <f t="shared" si="37"/>
        <v>8</v>
      </c>
    </row>
    <row r="935" spans="1:18" x14ac:dyDescent="0.25">
      <c r="A935" s="335" t="s">
        <v>475</v>
      </c>
      <c r="B935" s="341"/>
      <c r="C935" s="341"/>
      <c r="D935" s="341"/>
      <c r="E935" s="336"/>
      <c r="F935" s="107">
        <v>65</v>
      </c>
      <c r="G935" s="107">
        <v>65</v>
      </c>
      <c r="H935" s="107">
        <f t="shared" si="36"/>
        <v>6.5</v>
      </c>
      <c r="I935" s="107">
        <f t="shared" si="36"/>
        <v>6.5</v>
      </c>
      <c r="J935" s="335" t="s">
        <v>475</v>
      </c>
      <c r="K935" s="341"/>
      <c r="L935" s="341"/>
      <c r="M935" s="341"/>
      <c r="N935" s="336"/>
      <c r="O935" s="104">
        <v>80</v>
      </c>
      <c r="P935" s="104">
        <v>80</v>
      </c>
      <c r="Q935" s="104">
        <f t="shared" ref="Q935:R937" si="38">O935*100/1000</f>
        <v>8</v>
      </c>
      <c r="R935" s="104">
        <f t="shared" si="38"/>
        <v>8</v>
      </c>
    </row>
    <row r="936" spans="1:18" x14ac:dyDescent="0.25">
      <c r="A936" s="335" t="s">
        <v>371</v>
      </c>
      <c r="B936" s="341"/>
      <c r="C936" s="341"/>
      <c r="D936" s="341"/>
      <c r="E936" s="336"/>
      <c r="F936" s="107">
        <v>5.2</v>
      </c>
      <c r="G936" s="107">
        <v>5.2</v>
      </c>
      <c r="H936" s="107">
        <f t="shared" si="36"/>
        <v>0.52</v>
      </c>
      <c r="I936" s="107">
        <f t="shared" si="36"/>
        <v>0.52</v>
      </c>
      <c r="J936" s="335" t="s">
        <v>371</v>
      </c>
      <c r="K936" s="341"/>
      <c r="L936" s="341"/>
      <c r="M936" s="341"/>
      <c r="N936" s="336"/>
      <c r="O936" s="104">
        <v>6.4</v>
      </c>
      <c r="P936" s="104">
        <v>6.4</v>
      </c>
      <c r="Q936" s="104">
        <f t="shared" si="38"/>
        <v>0.64</v>
      </c>
      <c r="R936" s="104">
        <f t="shared" si="38"/>
        <v>0.64</v>
      </c>
    </row>
    <row r="937" spans="1:18" x14ac:dyDescent="0.25">
      <c r="A937" s="335" t="s">
        <v>353</v>
      </c>
      <c r="B937" s="341"/>
      <c r="C937" s="341"/>
      <c r="D937" s="341"/>
      <c r="E937" s="336"/>
      <c r="F937" s="107">
        <v>5.2</v>
      </c>
      <c r="G937" s="107">
        <v>5.2</v>
      </c>
      <c r="H937" s="107">
        <f t="shared" si="36"/>
        <v>0.52</v>
      </c>
      <c r="I937" s="107">
        <f t="shared" si="36"/>
        <v>0.52</v>
      </c>
      <c r="J937" s="335" t="s">
        <v>353</v>
      </c>
      <c r="K937" s="341"/>
      <c r="L937" s="341"/>
      <c r="M937" s="341"/>
      <c r="N937" s="336"/>
      <c r="O937" s="104">
        <v>6.4</v>
      </c>
      <c r="P937" s="104">
        <v>6.4</v>
      </c>
      <c r="Q937" s="104">
        <f t="shared" si="38"/>
        <v>0.64</v>
      </c>
      <c r="R937" s="104">
        <f t="shared" si="38"/>
        <v>0.64</v>
      </c>
    </row>
    <row r="938" spans="1:18" x14ac:dyDescent="0.25">
      <c r="A938" s="335" t="s">
        <v>651</v>
      </c>
      <c r="B938" s="341"/>
      <c r="C938" s="341"/>
      <c r="D938" s="341"/>
      <c r="E938" s="336"/>
      <c r="F938" s="124">
        <v>2.5</v>
      </c>
      <c r="G938" s="107">
        <v>2.5</v>
      </c>
      <c r="H938" s="107">
        <f t="shared" si="36"/>
        <v>0.25</v>
      </c>
      <c r="I938" s="107">
        <f t="shared" si="36"/>
        <v>0.25</v>
      </c>
      <c r="J938" s="335" t="s">
        <v>651</v>
      </c>
      <c r="K938" s="341"/>
      <c r="L938" s="341"/>
      <c r="M938" s="341"/>
      <c r="N938" s="336"/>
      <c r="O938" s="106">
        <v>3</v>
      </c>
      <c r="P938" s="104">
        <v>3</v>
      </c>
      <c r="Q938" s="104">
        <f t="shared" si="37"/>
        <v>0.3</v>
      </c>
      <c r="R938" s="104">
        <f t="shared" si="37"/>
        <v>0.3</v>
      </c>
    </row>
    <row r="939" spans="1:18" x14ac:dyDescent="0.25">
      <c r="A939" s="354" t="s">
        <v>959</v>
      </c>
      <c r="B939" s="354"/>
      <c r="C939" s="354"/>
      <c r="D939" s="354"/>
      <c r="E939" s="354"/>
      <c r="F939" s="124"/>
      <c r="G939" s="107">
        <v>200</v>
      </c>
      <c r="H939" s="107">
        <f t="shared" si="36"/>
        <v>0</v>
      </c>
      <c r="I939" s="107">
        <f t="shared" si="36"/>
        <v>20</v>
      </c>
      <c r="J939" s="354" t="s">
        <v>959</v>
      </c>
      <c r="K939" s="354"/>
      <c r="L939" s="354"/>
      <c r="M939" s="354"/>
      <c r="N939" s="354"/>
      <c r="O939" s="106"/>
      <c r="P939" s="104">
        <v>250</v>
      </c>
      <c r="Q939" s="104"/>
      <c r="R939" s="104">
        <f t="shared" si="37"/>
        <v>25</v>
      </c>
    </row>
    <row r="940" spans="1:18" x14ac:dyDescent="0.25">
      <c r="A940" s="25"/>
      <c r="B940" s="25"/>
      <c r="C940" s="25"/>
      <c r="D940" s="25"/>
      <c r="E940" s="25"/>
      <c r="F940" s="108"/>
      <c r="G940" s="109"/>
      <c r="H940" s="108"/>
      <c r="I940" s="108"/>
      <c r="J940" s="25"/>
      <c r="K940" s="25"/>
      <c r="L940" s="25"/>
      <c r="M940" s="25"/>
      <c r="N940" s="25"/>
      <c r="O940" s="108"/>
      <c r="P940" s="109"/>
      <c r="Q940" s="108"/>
      <c r="R940" s="108"/>
    </row>
    <row r="941" spans="1:18" x14ac:dyDescent="0.25">
      <c r="A941" s="342" t="s">
        <v>960</v>
      </c>
      <c r="B941" s="342"/>
      <c r="C941" s="342"/>
      <c r="D941" s="342"/>
      <c r="E941" s="342"/>
      <c r="F941" s="342"/>
      <c r="G941" s="342"/>
      <c r="H941" s="342"/>
      <c r="I941" s="342"/>
      <c r="J941" s="342" t="s">
        <v>960</v>
      </c>
      <c r="K941" s="342"/>
      <c r="L941" s="342"/>
      <c r="M941" s="342"/>
      <c r="N941" s="342"/>
      <c r="O941" s="342"/>
      <c r="P941" s="342"/>
      <c r="Q941" s="342"/>
      <c r="R941" s="342"/>
    </row>
    <row r="942" spans="1:18" x14ac:dyDescent="0.25">
      <c r="A942" s="335" t="s">
        <v>961</v>
      </c>
      <c r="B942" s="336"/>
      <c r="C942" s="42">
        <v>15.85</v>
      </c>
      <c r="D942" s="32"/>
      <c r="E942" s="32"/>
      <c r="F942" s="104" t="s">
        <v>962</v>
      </c>
      <c r="G942" s="107">
        <v>78.900000000000006</v>
      </c>
      <c r="H942" s="108"/>
      <c r="I942" s="108"/>
      <c r="J942" s="335" t="s">
        <v>961</v>
      </c>
      <c r="K942" s="336"/>
      <c r="L942" s="2">
        <v>19.809999999999999</v>
      </c>
      <c r="M942" s="32"/>
      <c r="N942" s="32"/>
      <c r="O942" s="104" t="s">
        <v>962</v>
      </c>
      <c r="P942" s="104">
        <v>98.62</v>
      </c>
      <c r="Q942" s="108"/>
      <c r="R942" s="108"/>
    </row>
    <row r="943" spans="1:18" x14ac:dyDescent="0.25">
      <c r="A943" s="335" t="s">
        <v>963</v>
      </c>
      <c r="B943" s="336"/>
      <c r="C943" s="42">
        <v>6.8</v>
      </c>
      <c r="D943" s="32"/>
      <c r="E943" s="32"/>
      <c r="F943" s="104" t="s">
        <v>964</v>
      </c>
      <c r="G943" s="107">
        <v>66.400000000000006</v>
      </c>
      <c r="H943" s="110"/>
      <c r="I943" s="110"/>
      <c r="J943" s="335" t="s">
        <v>963</v>
      </c>
      <c r="K943" s="336"/>
      <c r="L943" s="2">
        <v>8.51</v>
      </c>
      <c r="M943" s="32"/>
      <c r="N943" s="32"/>
      <c r="O943" s="104" t="s">
        <v>964</v>
      </c>
      <c r="P943" s="104">
        <v>83</v>
      </c>
      <c r="Q943" s="110"/>
      <c r="R943" s="110"/>
    </row>
    <row r="944" spans="1:18" x14ac:dyDescent="0.25">
      <c r="A944" s="335" t="s">
        <v>965</v>
      </c>
      <c r="B944" s="336"/>
      <c r="C944" s="42">
        <v>22.02</v>
      </c>
      <c r="D944" s="32"/>
      <c r="E944" s="32"/>
      <c r="F944" s="104" t="s">
        <v>966</v>
      </c>
      <c r="G944" s="107">
        <v>1.94</v>
      </c>
      <c r="H944" s="111"/>
      <c r="I944" s="111"/>
      <c r="J944" s="335" t="s">
        <v>965</v>
      </c>
      <c r="K944" s="336"/>
      <c r="L944" s="2">
        <v>27.53</v>
      </c>
      <c r="M944" s="32"/>
      <c r="N944" s="32"/>
      <c r="O944" s="104" t="s">
        <v>966</v>
      </c>
      <c r="P944" s="104">
        <v>2.42</v>
      </c>
      <c r="Q944" s="111"/>
      <c r="R944" s="111"/>
    </row>
    <row r="945" spans="1:18" x14ac:dyDescent="0.25">
      <c r="A945" s="335" t="s">
        <v>967</v>
      </c>
      <c r="B945" s="336"/>
      <c r="C945" s="42">
        <v>212.38</v>
      </c>
      <c r="D945" s="32"/>
      <c r="E945" s="32"/>
      <c r="F945" s="104" t="s">
        <v>968</v>
      </c>
      <c r="G945" s="107">
        <v>26.44</v>
      </c>
      <c r="H945" s="110"/>
      <c r="I945" s="110"/>
      <c r="J945" s="335" t="s">
        <v>967</v>
      </c>
      <c r="K945" s="336"/>
      <c r="L945" s="2">
        <v>265.47000000000003</v>
      </c>
      <c r="M945" s="32"/>
      <c r="N945" s="32"/>
      <c r="O945" s="104" t="s">
        <v>968</v>
      </c>
      <c r="P945" s="104">
        <v>33.049999999999997</v>
      </c>
      <c r="Q945" s="110"/>
      <c r="R945" s="110"/>
    </row>
    <row r="946" spans="1:18" x14ac:dyDescent="0.25">
      <c r="A946" s="32"/>
      <c r="B946" s="32"/>
      <c r="C946" s="32"/>
      <c r="D946" s="32"/>
      <c r="E946" s="32"/>
      <c r="F946" s="108"/>
      <c r="G946" s="108"/>
      <c r="H946" s="108"/>
      <c r="I946" s="108"/>
      <c r="J946" s="32"/>
      <c r="K946" s="32"/>
      <c r="L946" s="32"/>
      <c r="M946" s="32"/>
      <c r="N946" s="32"/>
      <c r="O946" s="108"/>
      <c r="P946" s="108"/>
      <c r="Q946" s="108"/>
      <c r="R946" s="108"/>
    </row>
    <row r="947" spans="1:18" x14ac:dyDescent="0.25">
      <c r="A947" s="172" t="s">
        <v>662</v>
      </c>
      <c r="B947" s="172"/>
      <c r="C947" s="172"/>
      <c r="D947" s="172"/>
      <c r="E947" s="172"/>
      <c r="F947" s="172"/>
      <c r="G947" s="172"/>
      <c r="H947" s="172"/>
      <c r="I947" s="172"/>
      <c r="J947" s="39" t="s">
        <v>662</v>
      </c>
      <c r="K947" s="39"/>
      <c r="L947" s="39"/>
      <c r="M947" s="39"/>
      <c r="N947" s="39"/>
      <c r="O947" s="112"/>
      <c r="P947" s="112"/>
      <c r="Q947" s="112"/>
      <c r="R947" s="112"/>
    </row>
    <row r="948" spans="1:18" x14ac:dyDescent="0.25">
      <c r="A948" s="176" t="s">
        <v>663</v>
      </c>
      <c r="B948" s="176"/>
      <c r="C948" s="176"/>
      <c r="D948" s="176"/>
      <c r="E948" s="176"/>
      <c r="F948" s="176"/>
      <c r="G948" s="176"/>
      <c r="H948" s="176"/>
      <c r="I948" s="176"/>
      <c r="J948" s="32" t="s">
        <v>663</v>
      </c>
      <c r="K948" s="32"/>
      <c r="L948" s="32"/>
      <c r="M948" s="32"/>
      <c r="N948" s="32"/>
      <c r="O948" s="108"/>
      <c r="P948" s="108"/>
      <c r="Q948" s="108"/>
      <c r="R948" s="108"/>
    </row>
    <row r="949" spans="1:18" x14ac:dyDescent="0.25">
      <c r="A949" s="176" t="s">
        <v>9</v>
      </c>
      <c r="B949" s="176"/>
      <c r="C949" s="176"/>
      <c r="D949" s="176"/>
      <c r="E949" s="176"/>
      <c r="F949" s="176"/>
      <c r="G949" s="176"/>
      <c r="H949" s="176"/>
      <c r="I949" s="176"/>
      <c r="J949" s="32" t="s">
        <v>664</v>
      </c>
      <c r="K949" s="32"/>
      <c r="L949" s="32"/>
      <c r="M949" s="32"/>
      <c r="N949" s="32"/>
      <c r="O949" s="108"/>
      <c r="P949" s="108"/>
      <c r="Q949" s="108"/>
      <c r="R949" s="108"/>
    </row>
    <row r="950" spans="1:18" x14ac:dyDescent="0.25">
      <c r="A950" s="176" t="s">
        <v>10</v>
      </c>
      <c r="B950" s="176"/>
      <c r="C950" s="176"/>
      <c r="D950" s="176"/>
      <c r="E950" s="176"/>
      <c r="F950" s="176"/>
      <c r="G950" s="176"/>
      <c r="H950" s="176"/>
      <c r="I950" s="176"/>
      <c r="J950" s="176" t="s">
        <v>10</v>
      </c>
      <c r="K950" s="32"/>
      <c r="L950" s="32"/>
      <c r="M950" s="32"/>
      <c r="N950" s="32"/>
      <c r="O950" s="108"/>
      <c r="P950" s="108"/>
      <c r="Q950" s="108"/>
      <c r="R950" s="108"/>
    </row>
    <row r="951" spans="1:18" x14ac:dyDescent="0.25">
      <c r="A951" s="178" t="s">
        <v>677</v>
      </c>
      <c r="B951" s="178"/>
      <c r="C951" s="178"/>
      <c r="D951" s="178"/>
      <c r="E951" s="178"/>
      <c r="F951" s="178"/>
      <c r="G951" s="178"/>
      <c r="H951" s="178"/>
      <c r="I951" s="178"/>
      <c r="J951" s="178" t="s">
        <v>677</v>
      </c>
      <c r="K951" s="178"/>
      <c r="L951" s="178"/>
      <c r="M951" s="178"/>
      <c r="N951" s="178"/>
      <c r="O951" s="178"/>
      <c r="P951" s="178"/>
      <c r="Q951" s="178"/>
      <c r="R951" s="178"/>
    </row>
    <row r="952" spans="1:18" x14ac:dyDescent="0.25">
      <c r="A952" s="178" t="s">
        <v>678</v>
      </c>
      <c r="B952" s="178"/>
      <c r="C952" s="178"/>
      <c r="D952" s="178"/>
      <c r="E952" s="178"/>
      <c r="F952" s="178"/>
      <c r="G952" s="178"/>
      <c r="H952" s="178"/>
      <c r="I952" s="178"/>
      <c r="J952" s="178" t="s">
        <v>678</v>
      </c>
      <c r="K952" s="178"/>
      <c r="L952" s="178"/>
      <c r="M952" s="178"/>
      <c r="N952" s="178"/>
      <c r="O952" s="178"/>
      <c r="P952" s="178"/>
      <c r="Q952" s="178"/>
      <c r="R952" s="178"/>
    </row>
    <row r="953" spans="1:18" x14ac:dyDescent="0.25">
      <c r="A953" s="174" t="s">
        <v>45</v>
      </c>
      <c r="B953" s="174"/>
      <c r="C953" s="174"/>
      <c r="D953" s="174"/>
      <c r="E953" s="174"/>
      <c r="F953" s="174"/>
      <c r="G953" s="174"/>
      <c r="H953" s="174"/>
      <c r="I953" s="174"/>
      <c r="J953" s="174" t="s">
        <v>45</v>
      </c>
      <c r="K953" s="174"/>
      <c r="L953" s="174"/>
      <c r="M953" s="174"/>
      <c r="N953" s="174"/>
      <c r="O953" s="174"/>
      <c r="P953" s="174"/>
      <c r="Q953" s="174"/>
      <c r="R953" s="174"/>
    </row>
    <row r="958" spans="1:18" x14ac:dyDescent="0.25">
      <c r="C958" s="371" t="s">
        <v>682</v>
      </c>
      <c r="D958" s="371"/>
      <c r="E958" s="371"/>
      <c r="F958" s="371"/>
      <c r="G958" s="371"/>
      <c r="L958" s="371" t="s">
        <v>237</v>
      </c>
      <c r="M958" s="371"/>
      <c r="N958" s="371"/>
      <c r="O958" s="371"/>
      <c r="P958" s="371"/>
      <c r="Q958" s="100"/>
      <c r="R958" s="100"/>
    </row>
    <row r="959" spans="1:18" x14ac:dyDescent="0.25">
      <c r="C959" s="58"/>
      <c r="D959" s="58"/>
      <c r="E959" s="58"/>
      <c r="F959" s="133"/>
      <c r="G959" s="133"/>
      <c r="L959" s="58"/>
      <c r="M959" s="58"/>
      <c r="N959" s="58"/>
      <c r="O959" s="133"/>
      <c r="P959" s="133"/>
      <c r="Q959" s="100"/>
      <c r="R959" s="100"/>
    </row>
    <row r="960" spans="1:18" x14ac:dyDescent="0.25">
      <c r="A960" s="355" t="s">
        <v>683</v>
      </c>
      <c r="B960" s="355"/>
      <c r="C960" s="355"/>
      <c r="D960" s="355"/>
      <c r="E960" s="355"/>
      <c r="F960" s="355"/>
      <c r="G960" s="355"/>
      <c r="H960" s="355"/>
      <c r="I960" s="355"/>
      <c r="J960" s="355" t="s">
        <v>683</v>
      </c>
      <c r="K960" s="355"/>
      <c r="L960" s="355"/>
      <c r="M960" s="355"/>
      <c r="N960" s="355"/>
      <c r="O960" s="355"/>
      <c r="P960" s="355"/>
      <c r="Q960" s="355"/>
      <c r="R960" s="355"/>
    </row>
    <row r="961" spans="1:18" x14ac:dyDescent="0.25">
      <c r="A961" s="355" t="s">
        <v>231</v>
      </c>
      <c r="B961" s="355"/>
      <c r="C961" s="355"/>
      <c r="D961" s="355"/>
      <c r="E961" s="355"/>
      <c r="F961" s="355"/>
      <c r="G961" s="355"/>
      <c r="H961" s="355"/>
      <c r="I961" s="355"/>
      <c r="J961" s="355" t="s">
        <v>231</v>
      </c>
      <c r="K961" s="355"/>
      <c r="L961" s="355"/>
      <c r="M961" s="355"/>
      <c r="N961" s="355"/>
      <c r="O961" s="355"/>
      <c r="P961" s="355"/>
      <c r="Q961" s="355"/>
      <c r="R961" s="355"/>
    </row>
    <row r="962" spans="1:18" x14ac:dyDescent="0.25">
      <c r="A962" s="337" t="s">
        <v>939</v>
      </c>
      <c r="B962" s="337"/>
      <c r="C962" s="337"/>
      <c r="D962" s="337"/>
      <c r="E962" s="337"/>
      <c r="F962" s="337"/>
      <c r="G962" s="337"/>
      <c r="H962" s="337"/>
      <c r="I962" s="337"/>
      <c r="J962" s="337" t="s">
        <v>939</v>
      </c>
      <c r="K962" s="337"/>
      <c r="L962" s="337"/>
      <c r="M962" s="337"/>
      <c r="N962" s="337"/>
      <c r="O962" s="337"/>
      <c r="P962" s="337"/>
      <c r="Q962" s="337"/>
      <c r="R962" s="337"/>
    </row>
    <row r="963" spans="1:18" x14ac:dyDescent="0.25">
      <c r="A963" s="345" t="s">
        <v>940</v>
      </c>
      <c r="B963" s="346"/>
      <c r="C963" s="346"/>
      <c r="D963" s="346"/>
      <c r="E963" s="347"/>
      <c r="F963" s="343" t="s">
        <v>941</v>
      </c>
      <c r="G963" s="356"/>
      <c r="H963" s="356"/>
      <c r="I963" s="344"/>
      <c r="J963" s="345" t="s">
        <v>940</v>
      </c>
      <c r="K963" s="346"/>
      <c r="L963" s="346"/>
      <c r="M963" s="346"/>
      <c r="N963" s="347"/>
      <c r="O963" s="343" t="s">
        <v>941</v>
      </c>
      <c r="P963" s="356"/>
      <c r="Q963" s="356"/>
      <c r="R963" s="344"/>
    </row>
    <row r="964" spans="1:18" x14ac:dyDescent="0.25">
      <c r="A964" s="348"/>
      <c r="B964" s="349"/>
      <c r="C964" s="349"/>
      <c r="D964" s="349"/>
      <c r="E964" s="350"/>
      <c r="F964" s="343" t="s">
        <v>942</v>
      </c>
      <c r="G964" s="344"/>
      <c r="H964" s="343" t="s">
        <v>943</v>
      </c>
      <c r="I964" s="344"/>
      <c r="J964" s="348"/>
      <c r="K964" s="349"/>
      <c r="L964" s="349"/>
      <c r="M964" s="349"/>
      <c r="N964" s="350"/>
      <c r="O964" s="343" t="s">
        <v>942</v>
      </c>
      <c r="P964" s="344"/>
      <c r="Q964" s="343" t="s">
        <v>943</v>
      </c>
      <c r="R964" s="344"/>
    </row>
    <row r="965" spans="1:18" x14ac:dyDescent="0.25">
      <c r="A965" s="351"/>
      <c r="B965" s="352"/>
      <c r="C965" s="352"/>
      <c r="D965" s="352"/>
      <c r="E965" s="353"/>
      <c r="F965" s="105" t="s">
        <v>944</v>
      </c>
      <c r="G965" s="105" t="s">
        <v>945</v>
      </c>
      <c r="H965" s="105" t="s">
        <v>946</v>
      </c>
      <c r="I965" s="105" t="s">
        <v>947</v>
      </c>
      <c r="J965" s="351"/>
      <c r="K965" s="352"/>
      <c r="L965" s="352"/>
      <c r="M965" s="352"/>
      <c r="N965" s="353"/>
      <c r="O965" s="105" t="s">
        <v>944</v>
      </c>
      <c r="P965" s="105" t="s">
        <v>945</v>
      </c>
      <c r="Q965" s="105" t="s">
        <v>946</v>
      </c>
      <c r="R965" s="105" t="s">
        <v>947</v>
      </c>
    </row>
    <row r="966" spans="1:18" x14ac:dyDescent="0.25">
      <c r="A966" s="335" t="s">
        <v>659</v>
      </c>
      <c r="B966" s="341"/>
      <c r="C966" s="341"/>
      <c r="D966" s="341"/>
      <c r="E966" s="336"/>
      <c r="F966" s="104">
        <v>96</v>
      </c>
      <c r="G966" s="120">
        <v>73</v>
      </c>
      <c r="H966" s="104">
        <f t="shared" ref="H966:I976" si="39">F966*100/1000</f>
        <v>9.6</v>
      </c>
      <c r="I966" s="104">
        <f t="shared" si="39"/>
        <v>7.3</v>
      </c>
      <c r="J966" s="334" t="s">
        <v>659</v>
      </c>
      <c r="K966" s="334"/>
      <c r="L966" s="334"/>
      <c r="M966" s="334"/>
      <c r="N966" s="334"/>
      <c r="O966" s="104">
        <v>112</v>
      </c>
      <c r="P966" s="120">
        <v>85</v>
      </c>
      <c r="Q966" s="104">
        <f t="shared" ref="Q966:R976" si="40">O966*100/1000</f>
        <v>11.2</v>
      </c>
      <c r="R966" s="104">
        <f t="shared" si="40"/>
        <v>8.5</v>
      </c>
    </row>
    <row r="967" spans="1:18" x14ac:dyDescent="0.25">
      <c r="A967" s="335" t="s">
        <v>232</v>
      </c>
      <c r="B967" s="341"/>
      <c r="C967" s="341"/>
      <c r="D967" s="341"/>
      <c r="E967" s="336"/>
      <c r="F967" s="121">
        <v>97</v>
      </c>
      <c r="G967" s="122">
        <v>74</v>
      </c>
      <c r="H967" s="104">
        <f t="shared" si="39"/>
        <v>9.6999999999999993</v>
      </c>
      <c r="I967" s="104">
        <f t="shared" si="39"/>
        <v>7.4</v>
      </c>
      <c r="J967" s="334" t="s">
        <v>232</v>
      </c>
      <c r="K967" s="334"/>
      <c r="L967" s="334"/>
      <c r="M967" s="334"/>
      <c r="N967" s="334"/>
      <c r="O967" s="121">
        <v>113</v>
      </c>
      <c r="P967" s="122">
        <v>87</v>
      </c>
      <c r="Q967" s="104">
        <f t="shared" si="40"/>
        <v>11.3</v>
      </c>
      <c r="R967" s="104">
        <f t="shared" si="40"/>
        <v>8.6999999999999993</v>
      </c>
    </row>
    <row r="968" spans="1:18" x14ac:dyDescent="0.25">
      <c r="A968" s="335" t="s">
        <v>955</v>
      </c>
      <c r="B968" s="341"/>
      <c r="C968" s="341"/>
      <c r="D968" s="341"/>
      <c r="E968" s="336"/>
      <c r="F968" s="121">
        <v>21</v>
      </c>
      <c r="G968" s="122">
        <v>21</v>
      </c>
      <c r="H968" s="104">
        <f t="shared" si="39"/>
        <v>2.1</v>
      </c>
      <c r="I968" s="104">
        <f t="shared" si="39"/>
        <v>2.1</v>
      </c>
      <c r="J968" s="335" t="s">
        <v>955</v>
      </c>
      <c r="K968" s="341"/>
      <c r="L968" s="341"/>
      <c r="M968" s="341"/>
      <c r="N968" s="336"/>
      <c r="O968" s="121">
        <v>25</v>
      </c>
      <c r="P968" s="122">
        <v>25</v>
      </c>
      <c r="Q968" s="104">
        <f t="shared" si="40"/>
        <v>2.5</v>
      </c>
      <c r="R968" s="104">
        <f t="shared" si="40"/>
        <v>2.5</v>
      </c>
    </row>
    <row r="969" spans="1:18" x14ac:dyDescent="0.25">
      <c r="A969" s="335" t="s">
        <v>951</v>
      </c>
      <c r="B969" s="341"/>
      <c r="C969" s="341"/>
      <c r="D969" s="341"/>
      <c r="E969" s="336"/>
      <c r="F969" s="121">
        <v>27</v>
      </c>
      <c r="G969" s="121">
        <v>21</v>
      </c>
      <c r="H969" s="121">
        <f t="shared" si="39"/>
        <v>2.7</v>
      </c>
      <c r="I969" s="121">
        <f t="shared" si="39"/>
        <v>2.1</v>
      </c>
      <c r="J969" s="335" t="s">
        <v>951</v>
      </c>
      <c r="K969" s="341"/>
      <c r="L969" s="341"/>
      <c r="M969" s="341"/>
      <c r="N969" s="336"/>
      <c r="O969" s="121">
        <v>32</v>
      </c>
      <c r="P969" s="121">
        <v>25</v>
      </c>
      <c r="Q969" s="121">
        <f t="shared" si="40"/>
        <v>3.2</v>
      </c>
      <c r="R969" s="121">
        <f t="shared" si="40"/>
        <v>2.5</v>
      </c>
    </row>
    <row r="970" spans="1:18" x14ac:dyDescent="0.25">
      <c r="A970" s="335" t="s">
        <v>953</v>
      </c>
      <c r="B970" s="341"/>
      <c r="C970" s="341"/>
      <c r="D970" s="341"/>
      <c r="E970" s="336"/>
      <c r="F970" s="104">
        <v>14.6</v>
      </c>
      <c r="G970" s="104">
        <v>12</v>
      </c>
      <c r="H970" s="104">
        <f t="shared" si="39"/>
        <v>1.46</v>
      </c>
      <c r="I970" s="104">
        <f t="shared" si="39"/>
        <v>1.2</v>
      </c>
      <c r="J970" s="335" t="s">
        <v>953</v>
      </c>
      <c r="K970" s="341"/>
      <c r="L970" s="341"/>
      <c r="M970" s="341"/>
      <c r="N970" s="336"/>
      <c r="O970" s="104">
        <v>17</v>
      </c>
      <c r="P970" s="104">
        <v>14</v>
      </c>
      <c r="Q970" s="104">
        <f t="shared" si="40"/>
        <v>1.7</v>
      </c>
      <c r="R970" s="104">
        <f t="shared" si="40"/>
        <v>1.4</v>
      </c>
    </row>
    <row r="971" spans="1:18" x14ac:dyDescent="0.25">
      <c r="A971" s="335" t="s">
        <v>233</v>
      </c>
      <c r="B971" s="341"/>
      <c r="C971" s="341"/>
      <c r="D971" s="341"/>
      <c r="E971" s="336"/>
      <c r="F971" s="104">
        <v>5</v>
      </c>
      <c r="G971" s="104">
        <v>5</v>
      </c>
      <c r="H971" s="104">
        <f t="shared" si="39"/>
        <v>0.5</v>
      </c>
      <c r="I971" s="104">
        <f t="shared" si="39"/>
        <v>0.5</v>
      </c>
      <c r="J971" s="335" t="s">
        <v>233</v>
      </c>
      <c r="K971" s="341"/>
      <c r="L971" s="341"/>
      <c r="M971" s="341"/>
      <c r="N971" s="336"/>
      <c r="O971" s="104">
        <v>6</v>
      </c>
      <c r="P971" s="104">
        <v>6</v>
      </c>
      <c r="Q971" s="104">
        <f t="shared" si="40"/>
        <v>0.6</v>
      </c>
      <c r="R971" s="104">
        <f t="shared" si="40"/>
        <v>0.6</v>
      </c>
    </row>
    <row r="972" spans="1:18" x14ac:dyDescent="0.25">
      <c r="A972" s="335" t="s">
        <v>954</v>
      </c>
      <c r="B972" s="341"/>
      <c r="C972" s="341"/>
      <c r="D972" s="341"/>
      <c r="E972" s="336"/>
      <c r="F972" s="106">
        <v>6</v>
      </c>
      <c r="G972" s="104">
        <v>6</v>
      </c>
      <c r="H972" s="104">
        <f t="shared" si="39"/>
        <v>0.6</v>
      </c>
      <c r="I972" s="104">
        <f t="shared" si="39"/>
        <v>0.6</v>
      </c>
      <c r="J972" s="335" t="s">
        <v>954</v>
      </c>
      <c r="K972" s="341"/>
      <c r="L972" s="341"/>
      <c r="M972" s="341"/>
      <c r="N972" s="336"/>
      <c r="O972" s="106">
        <v>7.5</v>
      </c>
      <c r="P972" s="104">
        <v>7.5</v>
      </c>
      <c r="Q972" s="104">
        <f t="shared" si="40"/>
        <v>0.75</v>
      </c>
      <c r="R972" s="104">
        <f t="shared" si="40"/>
        <v>0.75</v>
      </c>
    </row>
    <row r="973" spans="1:18" x14ac:dyDescent="0.25">
      <c r="A973" s="335" t="s">
        <v>957</v>
      </c>
      <c r="B973" s="341"/>
      <c r="C973" s="341"/>
      <c r="D973" s="341"/>
      <c r="E973" s="336"/>
      <c r="F973" s="106">
        <v>2</v>
      </c>
      <c r="G973" s="104">
        <v>2</v>
      </c>
      <c r="H973" s="104">
        <f t="shared" si="39"/>
        <v>0.2</v>
      </c>
      <c r="I973" s="104">
        <f t="shared" si="39"/>
        <v>0.2</v>
      </c>
      <c r="J973" s="335" t="s">
        <v>957</v>
      </c>
      <c r="K973" s="341"/>
      <c r="L973" s="341"/>
      <c r="M973" s="341"/>
      <c r="N973" s="336"/>
      <c r="O973" s="106">
        <v>2.5</v>
      </c>
      <c r="P973" s="104">
        <v>2.5</v>
      </c>
      <c r="Q973" s="104">
        <f t="shared" si="40"/>
        <v>0.25</v>
      </c>
      <c r="R973" s="104">
        <f t="shared" si="40"/>
        <v>0.25</v>
      </c>
    </row>
    <row r="974" spans="1:18" x14ac:dyDescent="0.25">
      <c r="A974" s="335" t="s">
        <v>234</v>
      </c>
      <c r="B974" s="341"/>
      <c r="C974" s="341"/>
      <c r="D974" s="341"/>
      <c r="E974" s="336"/>
      <c r="F974" s="106">
        <v>6.0000000000000001E-3</v>
      </c>
      <c r="G974" s="104">
        <v>6.0000000000000001E-3</v>
      </c>
      <c r="H974" s="104">
        <f t="shared" si="39"/>
        <v>5.9999999999999995E-4</v>
      </c>
      <c r="I974" s="104">
        <f t="shared" si="39"/>
        <v>5.9999999999999995E-4</v>
      </c>
      <c r="J974" s="335" t="s">
        <v>234</v>
      </c>
      <c r="K974" s="341"/>
      <c r="L974" s="341"/>
      <c r="M974" s="341"/>
      <c r="N974" s="336"/>
      <c r="O974" s="106">
        <v>7.0000000000000001E-3</v>
      </c>
      <c r="P974" s="104">
        <v>7.0000000000000001E-3</v>
      </c>
      <c r="Q974" s="104">
        <f t="shared" si="40"/>
        <v>7.000000000000001E-4</v>
      </c>
      <c r="R974" s="104">
        <f t="shared" si="40"/>
        <v>7.000000000000001E-4</v>
      </c>
    </row>
    <row r="975" spans="1:18" x14ac:dyDescent="0.25">
      <c r="A975" s="335" t="s">
        <v>235</v>
      </c>
      <c r="B975" s="341"/>
      <c r="C975" s="341"/>
      <c r="D975" s="341"/>
      <c r="E975" s="336"/>
      <c r="F975" s="106"/>
      <c r="G975" s="104">
        <v>60</v>
      </c>
      <c r="H975" s="104">
        <f t="shared" si="39"/>
        <v>0</v>
      </c>
      <c r="I975" s="104">
        <f t="shared" si="39"/>
        <v>6</v>
      </c>
      <c r="J975" s="335" t="s">
        <v>235</v>
      </c>
      <c r="K975" s="341"/>
      <c r="L975" s="341"/>
      <c r="M975" s="341"/>
      <c r="N975" s="336"/>
      <c r="O975" s="106"/>
      <c r="P975" s="104">
        <v>70</v>
      </c>
      <c r="Q975" s="104">
        <f t="shared" si="40"/>
        <v>0</v>
      </c>
      <c r="R975" s="104">
        <f t="shared" si="40"/>
        <v>7</v>
      </c>
    </row>
    <row r="976" spans="1:18" x14ac:dyDescent="0.25">
      <c r="A976" s="338" t="s">
        <v>959</v>
      </c>
      <c r="B976" s="339"/>
      <c r="C976" s="339"/>
      <c r="D976" s="339"/>
      <c r="E976" s="340"/>
      <c r="F976" s="106"/>
      <c r="G976" s="104">
        <v>120</v>
      </c>
      <c r="H976" s="104"/>
      <c r="I976" s="104">
        <f t="shared" si="39"/>
        <v>12</v>
      </c>
      <c r="J976" s="354" t="s">
        <v>959</v>
      </c>
      <c r="K976" s="354"/>
      <c r="L976" s="354"/>
      <c r="M976" s="354"/>
      <c r="N976" s="354"/>
      <c r="O976" s="106"/>
      <c r="P976" s="104">
        <v>140</v>
      </c>
      <c r="Q976" s="104"/>
      <c r="R976" s="104">
        <f t="shared" si="40"/>
        <v>14</v>
      </c>
    </row>
    <row r="977" spans="1:18" x14ac:dyDescent="0.25">
      <c r="A977" s="25"/>
      <c r="B977" s="25"/>
      <c r="C977" s="25"/>
      <c r="D977" s="25"/>
      <c r="E977" s="25"/>
      <c r="F977" s="134"/>
      <c r="G977" s="108"/>
      <c r="H977" s="108"/>
      <c r="I977" s="108"/>
      <c r="J977" s="25"/>
      <c r="K977" s="25"/>
      <c r="L977" s="25"/>
      <c r="M977" s="25"/>
      <c r="N977" s="25"/>
      <c r="O977" s="134"/>
      <c r="P977" s="108"/>
      <c r="Q977" s="108"/>
      <c r="R977" s="108"/>
    </row>
    <row r="978" spans="1:18" x14ac:dyDescent="0.25">
      <c r="A978" s="342" t="s">
        <v>960</v>
      </c>
      <c r="B978" s="342"/>
      <c r="C978" s="342"/>
      <c r="D978" s="342"/>
      <c r="E978" s="342"/>
      <c r="F978" s="342"/>
      <c r="G978" s="342"/>
      <c r="H978" s="342"/>
      <c r="I978" s="342"/>
      <c r="J978" s="342" t="s">
        <v>960</v>
      </c>
      <c r="K978" s="342"/>
      <c r="L978" s="342"/>
      <c r="M978" s="342"/>
      <c r="N978" s="342"/>
      <c r="O978" s="342"/>
      <c r="P978" s="342"/>
      <c r="Q978" s="342"/>
      <c r="R978" s="342"/>
    </row>
    <row r="979" spans="1:18" x14ac:dyDescent="0.25">
      <c r="A979" s="335" t="s">
        <v>961</v>
      </c>
      <c r="B979" s="336"/>
      <c r="C979" s="2">
        <v>12.46</v>
      </c>
      <c r="D979" s="32"/>
      <c r="E979" s="32"/>
      <c r="F979" s="104" t="s">
        <v>962</v>
      </c>
      <c r="G979" s="104">
        <v>74.510000000000005</v>
      </c>
      <c r="J979" s="335" t="s">
        <v>961</v>
      </c>
      <c r="K979" s="336"/>
      <c r="L979" s="2">
        <v>14.52</v>
      </c>
      <c r="M979" s="32"/>
      <c r="N979" s="32"/>
      <c r="O979" s="104" t="s">
        <v>962</v>
      </c>
      <c r="P979" s="104">
        <v>86.88</v>
      </c>
      <c r="Q979" s="100"/>
      <c r="R979" s="100"/>
    </row>
    <row r="980" spans="1:18" x14ac:dyDescent="0.25">
      <c r="A980" s="335" t="s">
        <v>963</v>
      </c>
      <c r="B980" s="336"/>
      <c r="C980" s="2">
        <v>6.89</v>
      </c>
      <c r="D980" s="32"/>
      <c r="E980" s="32"/>
      <c r="F980" s="104" t="s">
        <v>964</v>
      </c>
      <c r="G980" s="104">
        <v>79.67</v>
      </c>
      <c r="J980" s="335" t="s">
        <v>963</v>
      </c>
      <c r="K980" s="336"/>
      <c r="L980" s="2">
        <v>8.0299999999999994</v>
      </c>
      <c r="M980" s="32"/>
      <c r="N980" s="32"/>
      <c r="O980" s="104" t="s">
        <v>964</v>
      </c>
      <c r="P980" s="104">
        <v>92.88</v>
      </c>
      <c r="Q980" s="100"/>
      <c r="R980" s="100"/>
    </row>
    <row r="981" spans="1:18" x14ac:dyDescent="0.25">
      <c r="A981" s="335" t="s">
        <v>965</v>
      </c>
      <c r="B981" s="336"/>
      <c r="C981" s="2">
        <v>6.44</v>
      </c>
      <c r="D981" s="32"/>
      <c r="E981" s="32"/>
      <c r="F981" s="104" t="s">
        <v>966</v>
      </c>
      <c r="G981" s="104">
        <v>1.78</v>
      </c>
      <c r="J981" s="335" t="s">
        <v>965</v>
      </c>
      <c r="K981" s="336"/>
      <c r="L981" s="2">
        <v>7.51</v>
      </c>
      <c r="M981" s="32"/>
      <c r="N981" s="32"/>
      <c r="O981" s="104" t="s">
        <v>966</v>
      </c>
      <c r="P981" s="104">
        <v>2.08</v>
      </c>
      <c r="Q981" s="100"/>
      <c r="R981" s="100"/>
    </row>
    <row r="982" spans="1:18" x14ac:dyDescent="0.25">
      <c r="A982" s="335" t="s">
        <v>967</v>
      </c>
      <c r="B982" s="336"/>
      <c r="C982" s="2">
        <v>137.5</v>
      </c>
      <c r="D982" s="32"/>
      <c r="E982" s="32"/>
      <c r="F982" s="104" t="s">
        <v>968</v>
      </c>
      <c r="G982" s="104">
        <v>8.16</v>
      </c>
      <c r="H982" s="108"/>
      <c r="I982" s="108"/>
      <c r="J982" s="335" t="s">
        <v>967</v>
      </c>
      <c r="K982" s="336"/>
      <c r="L982" s="2">
        <v>160.29</v>
      </c>
      <c r="M982" s="32"/>
      <c r="N982" s="32"/>
      <c r="O982" s="104" t="s">
        <v>968</v>
      </c>
      <c r="P982" s="104">
        <v>9.51</v>
      </c>
      <c r="Q982" s="108"/>
      <c r="R982" s="108"/>
    </row>
    <row r="983" spans="1:18" x14ac:dyDescent="0.25">
      <c r="A983" s="32"/>
      <c r="B983" s="32"/>
      <c r="C983" s="32"/>
      <c r="D983" s="32"/>
      <c r="E983" s="32"/>
      <c r="F983" s="108"/>
      <c r="G983" s="108"/>
      <c r="H983" s="108"/>
      <c r="I983" s="108"/>
      <c r="J983" s="32"/>
      <c r="K983" s="32"/>
      <c r="L983" s="32"/>
      <c r="M983" s="32"/>
      <c r="N983" s="32"/>
      <c r="O983" s="108"/>
      <c r="P983" s="108"/>
      <c r="Q983" s="108"/>
      <c r="R983" s="108"/>
    </row>
    <row r="984" spans="1:18" x14ac:dyDescent="0.25">
      <c r="A984" s="172" t="s">
        <v>662</v>
      </c>
      <c r="B984" s="172"/>
      <c r="C984" s="172"/>
      <c r="D984" s="172"/>
      <c r="E984" s="172"/>
      <c r="F984" s="172"/>
      <c r="G984" s="172"/>
      <c r="H984" s="172"/>
      <c r="I984" s="172"/>
      <c r="J984" s="172" t="s">
        <v>662</v>
      </c>
      <c r="K984" s="172"/>
      <c r="L984" s="172"/>
      <c r="M984" s="172"/>
      <c r="N984" s="172"/>
      <c r="O984" s="172"/>
      <c r="P984" s="172"/>
      <c r="Q984" s="172"/>
      <c r="R984" s="172"/>
    </row>
    <row r="985" spans="1:18" x14ac:dyDescent="0.25">
      <c r="A985" s="176" t="s">
        <v>663</v>
      </c>
      <c r="B985" s="176"/>
      <c r="C985" s="176"/>
      <c r="D985" s="176"/>
      <c r="E985" s="176"/>
      <c r="F985" s="176"/>
      <c r="G985" s="176"/>
      <c r="H985" s="176"/>
      <c r="I985" s="176"/>
      <c r="J985" s="176" t="s">
        <v>663</v>
      </c>
      <c r="K985" s="176"/>
      <c r="L985" s="176"/>
      <c r="M985" s="176"/>
      <c r="N985" s="176"/>
      <c r="O985" s="176"/>
      <c r="P985" s="176"/>
      <c r="Q985" s="176"/>
      <c r="R985" s="176"/>
    </row>
    <row r="986" spans="1:18" x14ac:dyDescent="0.25">
      <c r="A986" s="176" t="s">
        <v>664</v>
      </c>
      <c r="B986" s="176"/>
      <c r="C986" s="176"/>
      <c r="D986" s="176"/>
      <c r="E986" s="176"/>
      <c r="F986" s="176"/>
      <c r="G986" s="176"/>
      <c r="H986" s="176"/>
      <c r="I986" s="176"/>
      <c r="J986" s="176" t="s">
        <v>664</v>
      </c>
      <c r="K986" s="176"/>
      <c r="L986" s="176"/>
      <c r="M986" s="176"/>
      <c r="N986" s="176"/>
      <c r="O986" s="176"/>
      <c r="P986" s="176"/>
      <c r="Q986" s="176"/>
      <c r="R986" s="176"/>
    </row>
    <row r="987" spans="1:18" x14ac:dyDescent="0.25">
      <c r="A987" s="176" t="s">
        <v>674</v>
      </c>
      <c r="B987" s="176"/>
      <c r="C987" s="176"/>
      <c r="D987" s="176"/>
      <c r="E987" s="176"/>
      <c r="F987" s="176"/>
      <c r="G987" s="176"/>
      <c r="H987" s="176"/>
      <c r="I987" s="176"/>
      <c r="J987" s="176" t="s">
        <v>674</v>
      </c>
      <c r="K987" s="176"/>
      <c r="L987" s="176"/>
      <c r="M987" s="176"/>
      <c r="N987" s="176"/>
      <c r="O987" s="176"/>
      <c r="P987" s="176"/>
      <c r="Q987" s="176"/>
      <c r="R987" s="176"/>
    </row>
    <row r="988" spans="1:18" x14ac:dyDescent="0.25">
      <c r="A988" s="174" t="s">
        <v>675</v>
      </c>
      <c r="B988" s="174"/>
      <c r="C988" s="174"/>
      <c r="D988" s="174"/>
      <c r="E988" s="174"/>
      <c r="F988" s="174"/>
      <c r="G988" s="174"/>
      <c r="H988" s="174"/>
      <c r="I988" s="174"/>
      <c r="J988" s="174" t="s">
        <v>675</v>
      </c>
      <c r="K988" s="174"/>
      <c r="L988" s="174"/>
      <c r="M988" s="174"/>
      <c r="N988" s="174"/>
      <c r="O988" s="174"/>
      <c r="P988" s="174"/>
      <c r="Q988" s="174"/>
      <c r="R988" s="174"/>
    </row>
    <row r="989" spans="1:18" x14ac:dyDescent="0.25">
      <c r="A989" s="174" t="s">
        <v>676</v>
      </c>
      <c r="B989" s="174"/>
      <c r="C989" s="174"/>
      <c r="D989" s="174"/>
      <c r="E989" s="174"/>
      <c r="F989" s="174"/>
      <c r="G989" s="174"/>
      <c r="H989" s="174"/>
      <c r="I989" s="174"/>
      <c r="J989" s="174" t="s">
        <v>676</v>
      </c>
      <c r="K989" s="174"/>
      <c r="L989" s="174"/>
      <c r="M989" s="174"/>
      <c r="N989" s="174"/>
      <c r="O989" s="174"/>
      <c r="P989" s="174"/>
      <c r="Q989" s="174"/>
      <c r="R989" s="174"/>
    </row>
    <row r="990" spans="1:18" x14ac:dyDescent="0.25">
      <c r="A990" s="378" t="s">
        <v>236</v>
      </c>
      <c r="B990" s="378"/>
      <c r="C990" s="378"/>
      <c r="D990" s="378"/>
      <c r="E990" s="378"/>
      <c r="F990" s="378"/>
      <c r="G990" s="378"/>
      <c r="H990" s="378"/>
      <c r="I990" s="378"/>
      <c r="J990" s="378" t="s">
        <v>236</v>
      </c>
      <c r="K990" s="378"/>
      <c r="L990" s="378"/>
      <c r="M990" s="378"/>
      <c r="N990" s="378"/>
      <c r="O990" s="378"/>
      <c r="P990" s="378"/>
      <c r="Q990" s="378"/>
      <c r="R990" s="378"/>
    </row>
    <row r="991" spans="1:18" x14ac:dyDescent="0.25">
      <c r="A991" s="342" t="s">
        <v>45</v>
      </c>
      <c r="B991" s="342"/>
      <c r="C991" s="342"/>
      <c r="D991" s="342"/>
      <c r="E991" s="342"/>
      <c r="F991" s="342"/>
      <c r="G991" s="342"/>
      <c r="H991" s="342"/>
      <c r="I991" s="342"/>
      <c r="J991" s="342" t="s">
        <v>45</v>
      </c>
      <c r="K991" s="342"/>
      <c r="L991" s="342"/>
      <c r="M991" s="342"/>
      <c r="N991" s="342"/>
      <c r="O991" s="342"/>
      <c r="P991" s="342"/>
      <c r="Q991" s="342"/>
      <c r="R991" s="342"/>
    </row>
    <row r="992" spans="1:18" x14ac:dyDescent="0.25">
      <c r="A992" s="25"/>
      <c r="B992" s="25"/>
      <c r="C992" s="25"/>
      <c r="D992" s="25"/>
      <c r="E992" s="25"/>
      <c r="F992" s="109"/>
      <c r="G992" s="109"/>
      <c r="H992" s="109"/>
      <c r="I992" s="109"/>
    </row>
    <row r="993" spans="1:19" x14ac:dyDescent="0.25">
      <c r="C993" s="58"/>
      <c r="D993" s="58"/>
      <c r="E993" s="58"/>
      <c r="F993" s="133"/>
      <c r="G993" s="133"/>
    </row>
    <row r="994" spans="1:19" x14ac:dyDescent="0.25">
      <c r="A994" s="25"/>
      <c r="B994" s="25"/>
      <c r="C994" s="25"/>
      <c r="D994" s="25"/>
      <c r="E994" s="25"/>
      <c r="F994" s="109"/>
      <c r="G994" s="109"/>
      <c r="H994" s="109"/>
      <c r="I994" s="109"/>
    </row>
    <row r="996" spans="1:19" x14ac:dyDescent="0.25">
      <c r="C996" s="355" t="s">
        <v>238</v>
      </c>
      <c r="D996" s="355"/>
      <c r="E996" s="355"/>
      <c r="F996" s="355"/>
      <c r="G996" s="355"/>
      <c r="L996" s="355" t="s">
        <v>250</v>
      </c>
      <c r="M996" s="355"/>
      <c r="N996" s="355"/>
      <c r="O996" s="355"/>
      <c r="P996" s="355"/>
      <c r="Q996" s="100"/>
      <c r="R996" s="100"/>
      <c r="S996" s="32"/>
    </row>
    <row r="997" spans="1:19" x14ac:dyDescent="0.25">
      <c r="O997" s="100"/>
      <c r="P997" s="100"/>
      <c r="Q997" s="100"/>
      <c r="R997" s="100"/>
      <c r="S997" s="32"/>
    </row>
    <row r="998" spans="1:19" x14ac:dyDescent="0.25">
      <c r="A998" s="355" t="s">
        <v>239</v>
      </c>
      <c r="B998" s="355"/>
      <c r="C998" s="355"/>
      <c r="D998" s="355"/>
      <c r="E998" s="355"/>
      <c r="F998" s="355"/>
      <c r="G998" s="355"/>
      <c r="H998" s="355"/>
      <c r="I998" s="355"/>
      <c r="J998" s="355" t="s">
        <v>239</v>
      </c>
      <c r="K998" s="355"/>
      <c r="L998" s="355"/>
      <c r="M998" s="355"/>
      <c r="N998" s="355"/>
      <c r="O998" s="355"/>
      <c r="P998" s="355"/>
      <c r="Q998" s="355"/>
      <c r="R998" s="355"/>
      <c r="S998" s="32"/>
    </row>
    <row r="999" spans="1:19" x14ac:dyDescent="0.25">
      <c r="A999" s="355" t="s">
        <v>240</v>
      </c>
      <c r="B999" s="355"/>
      <c r="C999" s="355"/>
      <c r="D999" s="355"/>
      <c r="E999" s="355"/>
      <c r="F999" s="355"/>
      <c r="G999" s="355"/>
      <c r="H999" s="355"/>
      <c r="I999" s="355"/>
      <c r="J999" s="355" t="s">
        <v>240</v>
      </c>
      <c r="K999" s="355"/>
      <c r="L999" s="355"/>
      <c r="M999" s="355"/>
      <c r="N999" s="355"/>
      <c r="O999" s="355"/>
      <c r="P999" s="355"/>
      <c r="Q999" s="355"/>
      <c r="R999" s="355"/>
      <c r="S999" s="32"/>
    </row>
    <row r="1000" spans="1:19" x14ac:dyDescent="0.25">
      <c r="A1000" s="337" t="s">
        <v>939</v>
      </c>
      <c r="B1000" s="337"/>
      <c r="C1000" s="337"/>
      <c r="D1000" s="337"/>
      <c r="E1000" s="337"/>
      <c r="F1000" s="337"/>
      <c r="G1000" s="337"/>
      <c r="H1000" s="337"/>
      <c r="I1000" s="337"/>
      <c r="J1000" s="337" t="s">
        <v>939</v>
      </c>
      <c r="K1000" s="337"/>
      <c r="L1000" s="337"/>
      <c r="M1000" s="337"/>
      <c r="N1000" s="337"/>
      <c r="O1000" s="337"/>
      <c r="P1000" s="337"/>
      <c r="Q1000" s="337"/>
      <c r="R1000" s="337"/>
      <c r="S1000" s="32"/>
    </row>
    <row r="1001" spans="1:19" x14ac:dyDescent="0.25">
      <c r="A1001" s="345" t="s">
        <v>940</v>
      </c>
      <c r="B1001" s="346"/>
      <c r="C1001" s="346"/>
      <c r="D1001" s="346"/>
      <c r="E1001" s="347"/>
      <c r="F1001" s="343" t="s">
        <v>941</v>
      </c>
      <c r="G1001" s="356"/>
      <c r="H1001" s="356"/>
      <c r="I1001" s="344"/>
      <c r="J1001" s="345" t="s">
        <v>940</v>
      </c>
      <c r="K1001" s="346"/>
      <c r="L1001" s="346"/>
      <c r="M1001" s="346"/>
      <c r="N1001" s="347"/>
      <c r="O1001" s="343" t="s">
        <v>941</v>
      </c>
      <c r="P1001" s="356"/>
      <c r="Q1001" s="356"/>
      <c r="R1001" s="344"/>
      <c r="S1001" s="32"/>
    </row>
    <row r="1002" spans="1:19" x14ac:dyDescent="0.25">
      <c r="A1002" s="348"/>
      <c r="B1002" s="349"/>
      <c r="C1002" s="349"/>
      <c r="D1002" s="349"/>
      <c r="E1002" s="350"/>
      <c r="F1002" s="343" t="s">
        <v>942</v>
      </c>
      <c r="G1002" s="344"/>
      <c r="H1002" s="343" t="s">
        <v>943</v>
      </c>
      <c r="I1002" s="344"/>
      <c r="J1002" s="348"/>
      <c r="K1002" s="349"/>
      <c r="L1002" s="349"/>
      <c r="M1002" s="349"/>
      <c r="N1002" s="350"/>
      <c r="O1002" s="343" t="s">
        <v>942</v>
      </c>
      <c r="P1002" s="344"/>
      <c r="Q1002" s="343" t="s">
        <v>943</v>
      </c>
      <c r="R1002" s="344"/>
      <c r="S1002" s="32"/>
    </row>
    <row r="1003" spans="1:19" x14ac:dyDescent="0.25">
      <c r="A1003" s="351"/>
      <c r="B1003" s="352"/>
      <c r="C1003" s="352"/>
      <c r="D1003" s="352"/>
      <c r="E1003" s="353"/>
      <c r="F1003" s="103" t="s">
        <v>241</v>
      </c>
      <c r="G1003" s="103" t="s">
        <v>242</v>
      </c>
      <c r="H1003" s="103" t="s">
        <v>946</v>
      </c>
      <c r="I1003" s="103" t="s">
        <v>947</v>
      </c>
      <c r="J1003" s="351"/>
      <c r="K1003" s="352"/>
      <c r="L1003" s="352"/>
      <c r="M1003" s="352"/>
      <c r="N1003" s="353"/>
      <c r="O1003" s="103" t="s">
        <v>241</v>
      </c>
      <c r="P1003" s="103" t="s">
        <v>242</v>
      </c>
      <c r="Q1003" s="103" t="s">
        <v>946</v>
      </c>
      <c r="R1003" s="103" t="s">
        <v>947</v>
      </c>
      <c r="S1003" s="32"/>
    </row>
    <row r="1004" spans="1:19" x14ac:dyDescent="0.25">
      <c r="A1004" s="334" t="s">
        <v>243</v>
      </c>
      <c r="B1004" s="334"/>
      <c r="C1004" s="334"/>
      <c r="D1004" s="334"/>
      <c r="E1004" s="334"/>
      <c r="F1004" s="103">
        <v>39</v>
      </c>
      <c r="G1004" s="103">
        <v>28</v>
      </c>
      <c r="H1004" s="105">
        <f t="shared" ref="H1004:I1015" si="41">F1004*100/1000</f>
        <v>3.9</v>
      </c>
      <c r="I1004" s="135">
        <f>G1004*100/1000</f>
        <v>2.8</v>
      </c>
      <c r="J1004" s="334" t="s">
        <v>243</v>
      </c>
      <c r="K1004" s="334"/>
      <c r="L1004" s="334"/>
      <c r="M1004" s="334"/>
      <c r="N1004" s="334"/>
      <c r="O1004" s="136">
        <v>56</v>
      </c>
      <c r="P1004" s="136">
        <v>40</v>
      </c>
      <c r="Q1004" s="105">
        <f>O1004*100/1000</f>
        <v>5.6</v>
      </c>
      <c r="R1004" s="135">
        <f>P1004*100/1000</f>
        <v>4</v>
      </c>
      <c r="S1004" s="32"/>
    </row>
    <row r="1005" spans="1:19" x14ac:dyDescent="0.25">
      <c r="A1005" s="334" t="s">
        <v>474</v>
      </c>
      <c r="B1005" s="334"/>
      <c r="C1005" s="334"/>
      <c r="D1005" s="334"/>
      <c r="E1005" s="334"/>
      <c r="F1005" s="103">
        <v>3.5</v>
      </c>
      <c r="G1005" s="103">
        <v>3.5</v>
      </c>
      <c r="H1005" s="105">
        <f t="shared" si="41"/>
        <v>0.35</v>
      </c>
      <c r="I1005" s="135">
        <f t="shared" si="41"/>
        <v>0.35</v>
      </c>
      <c r="J1005" s="334" t="s">
        <v>474</v>
      </c>
      <c r="K1005" s="334"/>
      <c r="L1005" s="334"/>
      <c r="M1005" s="334"/>
      <c r="N1005" s="334"/>
      <c r="O1005" s="136">
        <v>5</v>
      </c>
      <c r="P1005" s="136">
        <v>5</v>
      </c>
      <c r="Q1005" s="105">
        <f>O1005*100/1000</f>
        <v>0.5</v>
      </c>
      <c r="R1005" s="135">
        <f t="shared" ref="R1005:R1015" si="42">P1005*100/1000</f>
        <v>0.5</v>
      </c>
      <c r="S1005" s="32"/>
    </row>
    <row r="1006" spans="1:19" x14ac:dyDescent="0.25">
      <c r="A1006" s="334" t="s">
        <v>244</v>
      </c>
      <c r="B1006" s="334"/>
      <c r="C1006" s="334"/>
      <c r="D1006" s="334"/>
      <c r="E1006" s="334"/>
      <c r="F1006" s="103"/>
      <c r="G1006" s="103">
        <v>10</v>
      </c>
      <c r="H1006" s="105"/>
      <c r="I1006" s="135">
        <f t="shared" si="41"/>
        <v>1</v>
      </c>
      <c r="J1006" s="334" t="s">
        <v>244</v>
      </c>
      <c r="K1006" s="334"/>
      <c r="L1006" s="334"/>
      <c r="M1006" s="334"/>
      <c r="N1006" s="334"/>
      <c r="O1006" s="136"/>
      <c r="P1006" s="136">
        <v>14</v>
      </c>
      <c r="Q1006" s="105"/>
      <c r="R1006" s="135">
        <f t="shared" si="42"/>
        <v>1.4</v>
      </c>
      <c r="S1006" s="32"/>
    </row>
    <row r="1007" spans="1:19" x14ac:dyDescent="0.25">
      <c r="A1007" s="335" t="s">
        <v>953</v>
      </c>
      <c r="B1007" s="341"/>
      <c r="C1007" s="341"/>
      <c r="D1007" s="341"/>
      <c r="E1007" s="336"/>
      <c r="F1007" s="103">
        <v>5</v>
      </c>
      <c r="G1007" s="103">
        <v>4</v>
      </c>
      <c r="H1007" s="105">
        <f t="shared" si="41"/>
        <v>0.5</v>
      </c>
      <c r="I1007" s="135">
        <f t="shared" si="41"/>
        <v>0.4</v>
      </c>
      <c r="J1007" s="335" t="s">
        <v>953</v>
      </c>
      <c r="K1007" s="341"/>
      <c r="L1007" s="341"/>
      <c r="M1007" s="341"/>
      <c r="N1007" s="336"/>
      <c r="O1007" s="136">
        <v>7</v>
      </c>
      <c r="P1007" s="136">
        <v>5</v>
      </c>
      <c r="Q1007" s="105">
        <f>O1007*100/1000</f>
        <v>0.7</v>
      </c>
      <c r="R1007" s="135">
        <f t="shared" si="42"/>
        <v>0.5</v>
      </c>
      <c r="S1007" s="32"/>
    </row>
    <row r="1008" spans="1:19" x14ac:dyDescent="0.25">
      <c r="A1008" s="335" t="s">
        <v>954</v>
      </c>
      <c r="B1008" s="341"/>
      <c r="C1008" s="341"/>
      <c r="D1008" s="341"/>
      <c r="E1008" s="336"/>
      <c r="F1008" s="103">
        <v>2</v>
      </c>
      <c r="G1008" s="103">
        <v>2</v>
      </c>
      <c r="H1008" s="105">
        <f t="shared" si="41"/>
        <v>0.2</v>
      </c>
      <c r="I1008" s="135">
        <f t="shared" si="41"/>
        <v>0.2</v>
      </c>
      <c r="J1008" s="335" t="s">
        <v>954</v>
      </c>
      <c r="K1008" s="341"/>
      <c r="L1008" s="341"/>
      <c r="M1008" s="341"/>
      <c r="N1008" s="336"/>
      <c r="O1008" s="136">
        <v>3</v>
      </c>
      <c r="P1008" s="136">
        <v>3</v>
      </c>
      <c r="Q1008" s="105">
        <f>O1008*100/1000</f>
        <v>0.3</v>
      </c>
      <c r="R1008" s="135">
        <f t="shared" si="42"/>
        <v>0.3</v>
      </c>
      <c r="S1008" s="32"/>
    </row>
    <row r="1009" spans="1:19" x14ac:dyDescent="0.25">
      <c r="A1009" s="335" t="s">
        <v>245</v>
      </c>
      <c r="B1009" s="341"/>
      <c r="C1009" s="341"/>
      <c r="D1009" s="341"/>
      <c r="E1009" s="336"/>
      <c r="F1009" s="103"/>
      <c r="G1009" s="103">
        <v>2</v>
      </c>
      <c r="H1009" s="105"/>
      <c r="I1009" s="135">
        <f t="shared" si="41"/>
        <v>0.2</v>
      </c>
      <c r="J1009" s="335" t="s">
        <v>245</v>
      </c>
      <c r="K1009" s="341"/>
      <c r="L1009" s="341"/>
      <c r="M1009" s="341"/>
      <c r="N1009" s="336"/>
      <c r="O1009" s="136"/>
      <c r="P1009" s="136">
        <v>3</v>
      </c>
      <c r="Q1009" s="105"/>
      <c r="R1009" s="135">
        <f t="shared" si="42"/>
        <v>0.3</v>
      </c>
      <c r="S1009" s="32"/>
    </row>
    <row r="1010" spans="1:19" x14ac:dyDescent="0.25">
      <c r="A1010" s="335" t="s">
        <v>395</v>
      </c>
      <c r="B1010" s="341"/>
      <c r="C1010" s="341"/>
      <c r="D1010" s="341"/>
      <c r="E1010" s="336"/>
      <c r="F1010" s="103">
        <v>52</v>
      </c>
      <c r="G1010" s="103">
        <v>42</v>
      </c>
      <c r="H1010" s="105">
        <f t="shared" si="41"/>
        <v>5.2</v>
      </c>
      <c r="I1010" s="135">
        <f t="shared" si="41"/>
        <v>4.2</v>
      </c>
      <c r="J1010" s="335" t="s">
        <v>395</v>
      </c>
      <c r="K1010" s="341"/>
      <c r="L1010" s="341"/>
      <c r="M1010" s="341"/>
      <c r="N1010" s="336"/>
      <c r="O1010" s="136">
        <v>74</v>
      </c>
      <c r="P1010" s="136">
        <v>60</v>
      </c>
      <c r="Q1010" s="105">
        <f>O1010*100/1000</f>
        <v>7.4</v>
      </c>
      <c r="R1010" s="135">
        <f t="shared" si="42"/>
        <v>6</v>
      </c>
      <c r="S1010" s="32"/>
    </row>
    <row r="1011" spans="1:19" x14ac:dyDescent="0.25">
      <c r="A1011" s="334" t="s">
        <v>246</v>
      </c>
      <c r="B1011" s="334"/>
      <c r="C1011" s="334"/>
      <c r="D1011" s="334"/>
      <c r="E1011" s="334"/>
      <c r="F1011" s="103"/>
      <c r="G1011" s="103">
        <v>39</v>
      </c>
      <c r="H1011" s="105"/>
      <c r="I1011" s="135">
        <f t="shared" si="41"/>
        <v>3.9</v>
      </c>
      <c r="J1011" s="334" t="s">
        <v>246</v>
      </c>
      <c r="K1011" s="334"/>
      <c r="L1011" s="334"/>
      <c r="M1011" s="334"/>
      <c r="N1011" s="334"/>
      <c r="O1011" s="136"/>
      <c r="P1011" s="136">
        <v>56</v>
      </c>
      <c r="Q1011" s="105"/>
      <c r="R1011" s="135">
        <f t="shared" si="42"/>
        <v>5.6</v>
      </c>
      <c r="S1011" s="32"/>
    </row>
    <row r="1012" spans="1:19" x14ac:dyDescent="0.25">
      <c r="A1012" s="334" t="s">
        <v>247</v>
      </c>
      <c r="B1012" s="334"/>
      <c r="C1012" s="334"/>
      <c r="D1012" s="334"/>
      <c r="E1012" s="334"/>
      <c r="F1012" s="104"/>
      <c r="G1012" s="104">
        <v>79</v>
      </c>
      <c r="H1012" s="105"/>
      <c r="I1012" s="135">
        <f t="shared" si="41"/>
        <v>7.9</v>
      </c>
      <c r="J1012" s="334" t="s">
        <v>247</v>
      </c>
      <c r="K1012" s="334"/>
      <c r="L1012" s="334"/>
      <c r="M1012" s="334"/>
      <c r="N1012" s="334"/>
      <c r="O1012" s="115"/>
      <c r="P1012" s="115">
        <v>113</v>
      </c>
      <c r="Q1012" s="105"/>
      <c r="R1012" s="135">
        <f t="shared" si="42"/>
        <v>11.3</v>
      </c>
      <c r="S1012" s="32"/>
    </row>
    <row r="1013" spans="1:19" ht="15.75" x14ac:dyDescent="0.25">
      <c r="A1013" s="464" t="s">
        <v>248</v>
      </c>
      <c r="B1013" s="464"/>
      <c r="C1013" s="464"/>
      <c r="D1013" s="464"/>
      <c r="E1013" s="464"/>
      <c r="F1013" s="104"/>
      <c r="G1013" s="104">
        <v>70</v>
      </c>
      <c r="H1013" s="105"/>
      <c r="I1013" s="135">
        <f t="shared" si="41"/>
        <v>7</v>
      </c>
      <c r="J1013" s="464" t="s">
        <v>248</v>
      </c>
      <c r="K1013" s="464"/>
      <c r="L1013" s="464"/>
      <c r="M1013" s="464"/>
      <c r="N1013" s="464"/>
      <c r="O1013" s="104"/>
      <c r="P1013" s="104">
        <v>100</v>
      </c>
      <c r="Q1013" s="105"/>
      <c r="R1013" s="135">
        <f t="shared" si="42"/>
        <v>10</v>
      </c>
      <c r="S1013" s="32"/>
    </row>
    <row r="1014" spans="1:19" x14ac:dyDescent="0.25">
      <c r="A1014" s="354" t="s">
        <v>692</v>
      </c>
      <c r="B1014" s="354"/>
      <c r="C1014" s="354"/>
      <c r="D1014" s="354"/>
      <c r="E1014" s="354"/>
      <c r="F1014" s="104">
        <v>30</v>
      </c>
      <c r="G1014" s="107">
        <v>30</v>
      </c>
      <c r="H1014" s="104"/>
      <c r="I1014" s="135">
        <f t="shared" si="41"/>
        <v>3</v>
      </c>
      <c r="J1014" s="354" t="s">
        <v>299</v>
      </c>
      <c r="K1014" s="354"/>
      <c r="L1014" s="354"/>
      <c r="M1014" s="354"/>
      <c r="N1014" s="354"/>
      <c r="O1014" s="104">
        <v>40</v>
      </c>
      <c r="P1014" s="107">
        <v>40</v>
      </c>
      <c r="Q1014" s="104"/>
      <c r="R1014" s="135">
        <f t="shared" si="42"/>
        <v>4</v>
      </c>
      <c r="S1014" s="32"/>
    </row>
    <row r="1015" spans="1:19" x14ac:dyDescent="0.25">
      <c r="A1015" s="354" t="s">
        <v>249</v>
      </c>
      <c r="B1015" s="354"/>
      <c r="C1015" s="354"/>
      <c r="D1015" s="354"/>
      <c r="E1015" s="354"/>
      <c r="F1015" s="104"/>
      <c r="G1015" s="107">
        <v>100</v>
      </c>
      <c r="H1015" s="104"/>
      <c r="I1015" s="103">
        <f t="shared" si="41"/>
        <v>10</v>
      </c>
      <c r="J1015" s="354" t="s">
        <v>249</v>
      </c>
      <c r="K1015" s="354"/>
      <c r="L1015" s="354"/>
      <c r="M1015" s="354"/>
      <c r="N1015" s="354"/>
      <c r="O1015" s="104"/>
      <c r="P1015" s="107">
        <v>140</v>
      </c>
      <c r="Q1015" s="104"/>
      <c r="R1015" s="103">
        <f t="shared" si="42"/>
        <v>14</v>
      </c>
      <c r="S1015" s="32"/>
    </row>
    <row r="1016" spans="1:19" x14ac:dyDescent="0.25">
      <c r="A1016" s="25"/>
      <c r="B1016" s="25"/>
      <c r="C1016" s="25"/>
      <c r="D1016" s="25"/>
      <c r="E1016" s="25"/>
      <c r="F1016" s="108"/>
      <c r="G1016" s="109"/>
      <c r="H1016" s="108"/>
      <c r="I1016" s="108"/>
      <c r="J1016" s="25"/>
      <c r="K1016" s="25"/>
      <c r="L1016" s="25"/>
      <c r="M1016" s="25"/>
      <c r="N1016" s="25"/>
      <c r="O1016" s="108"/>
      <c r="P1016" s="109"/>
      <c r="Q1016" s="108"/>
      <c r="R1016" s="108"/>
      <c r="S1016" s="32"/>
    </row>
    <row r="1017" spans="1:19" x14ac:dyDescent="0.25">
      <c r="A1017" s="342" t="s">
        <v>960</v>
      </c>
      <c r="B1017" s="342"/>
      <c r="C1017" s="342"/>
      <c r="D1017" s="342"/>
      <c r="E1017" s="342"/>
      <c r="F1017" s="342"/>
      <c r="G1017" s="342"/>
      <c r="H1017" s="342"/>
      <c r="I1017" s="342"/>
      <c r="J1017" s="342" t="s">
        <v>960</v>
      </c>
      <c r="K1017" s="342"/>
      <c r="L1017" s="342"/>
      <c r="M1017" s="342"/>
      <c r="N1017" s="342"/>
      <c r="O1017" s="342"/>
      <c r="P1017" s="342"/>
      <c r="Q1017" s="342"/>
      <c r="R1017" s="342"/>
      <c r="S1017" s="32"/>
    </row>
    <row r="1018" spans="1:19" x14ac:dyDescent="0.25">
      <c r="A1018" s="335" t="s">
        <v>961</v>
      </c>
      <c r="B1018" s="336"/>
      <c r="C1018" s="2">
        <v>6.56</v>
      </c>
      <c r="D1018" s="32"/>
      <c r="E1018" s="32"/>
      <c r="F1018" s="104" t="s">
        <v>962</v>
      </c>
      <c r="G1018" s="104">
        <v>48.72</v>
      </c>
      <c r="H1018" s="110"/>
      <c r="I1018" s="110"/>
      <c r="J1018" s="335" t="s">
        <v>961</v>
      </c>
      <c r="K1018" s="336"/>
      <c r="L1018" s="2">
        <v>9.3800000000000008</v>
      </c>
      <c r="M1018" s="32"/>
      <c r="N1018" s="32"/>
      <c r="O1018" s="104" t="s">
        <v>962</v>
      </c>
      <c r="P1018" s="104">
        <v>69.67</v>
      </c>
      <c r="Q1018" s="110"/>
      <c r="R1018" s="110"/>
      <c r="S1018" s="32"/>
    </row>
    <row r="1019" spans="1:19" x14ac:dyDescent="0.25">
      <c r="A1019" s="335" t="s">
        <v>963</v>
      </c>
      <c r="B1019" s="336"/>
      <c r="C1019" s="2">
        <v>6.69</v>
      </c>
      <c r="D1019" s="32"/>
      <c r="E1019" s="32"/>
      <c r="F1019" s="104" t="s">
        <v>964</v>
      </c>
      <c r="G1019" s="104">
        <v>21.8</v>
      </c>
      <c r="H1019" s="111"/>
      <c r="I1019" s="111"/>
      <c r="J1019" s="335" t="s">
        <v>963</v>
      </c>
      <c r="K1019" s="336"/>
      <c r="L1019" s="2">
        <v>9.57</v>
      </c>
      <c r="M1019" s="32"/>
      <c r="N1019" s="32"/>
      <c r="O1019" s="104" t="s">
        <v>964</v>
      </c>
      <c r="P1019" s="104">
        <v>31.17</v>
      </c>
      <c r="Q1019" s="111"/>
      <c r="R1019" s="111"/>
      <c r="S1019" s="39"/>
    </row>
    <row r="1020" spans="1:19" x14ac:dyDescent="0.25">
      <c r="A1020" s="335" t="s">
        <v>965</v>
      </c>
      <c r="B1020" s="336"/>
      <c r="C1020" s="2">
        <v>4.93</v>
      </c>
      <c r="D1020" s="32"/>
      <c r="E1020" s="32"/>
      <c r="F1020" s="104" t="s">
        <v>966</v>
      </c>
      <c r="G1020" s="104">
        <v>1.98</v>
      </c>
      <c r="H1020" s="111"/>
      <c r="I1020" s="111"/>
      <c r="J1020" s="335" t="s">
        <v>965</v>
      </c>
      <c r="K1020" s="336"/>
      <c r="L1020" s="2">
        <v>7.05</v>
      </c>
      <c r="M1020" s="32"/>
      <c r="N1020" s="32"/>
      <c r="O1020" s="104" t="s">
        <v>966</v>
      </c>
      <c r="P1020" s="104">
        <v>2.83</v>
      </c>
      <c r="Q1020" s="111"/>
      <c r="R1020" s="111"/>
      <c r="S1020" s="32"/>
    </row>
    <row r="1021" spans="1:19" x14ac:dyDescent="0.25">
      <c r="A1021" s="335" t="s">
        <v>967</v>
      </c>
      <c r="B1021" s="336"/>
      <c r="C1021" s="2">
        <v>106.21</v>
      </c>
      <c r="D1021" s="32"/>
      <c r="E1021" s="32"/>
      <c r="F1021" s="104" t="s">
        <v>968</v>
      </c>
      <c r="G1021" s="104">
        <v>28.99</v>
      </c>
      <c r="H1021" s="108"/>
      <c r="I1021" s="108"/>
      <c r="J1021" s="335" t="s">
        <v>967</v>
      </c>
      <c r="K1021" s="336"/>
      <c r="L1021" s="2">
        <v>151.88</v>
      </c>
      <c r="M1021" s="32"/>
      <c r="N1021" s="32"/>
      <c r="O1021" s="104" t="s">
        <v>968</v>
      </c>
      <c r="P1021" s="104">
        <v>40.46</v>
      </c>
      <c r="Q1021" s="108"/>
      <c r="R1021" s="108"/>
      <c r="S1021" s="32"/>
    </row>
    <row r="1022" spans="1:19" x14ac:dyDescent="0.25">
      <c r="A1022" s="303"/>
      <c r="B1022" s="303"/>
      <c r="C1022" s="303"/>
      <c r="D1022" s="303"/>
      <c r="E1022" s="303"/>
      <c r="F1022" s="303"/>
      <c r="G1022" s="303"/>
      <c r="H1022" s="303"/>
      <c r="I1022" s="303"/>
      <c r="J1022" s="303"/>
      <c r="K1022" s="303"/>
      <c r="L1022" s="303"/>
      <c r="M1022" s="303"/>
      <c r="N1022" s="303"/>
      <c r="O1022" s="303"/>
      <c r="P1022" s="303"/>
      <c r="Q1022" s="303"/>
      <c r="R1022" s="303"/>
      <c r="S1022" s="32"/>
    </row>
    <row r="1023" spans="1:19" x14ac:dyDescent="0.25">
      <c r="A1023" s="359" t="s">
        <v>11</v>
      </c>
      <c r="B1023" s="359"/>
      <c r="C1023" s="359"/>
      <c r="D1023" s="359"/>
      <c r="E1023" s="359"/>
      <c r="F1023" s="359"/>
      <c r="G1023" s="359"/>
      <c r="H1023" s="359"/>
      <c r="I1023" s="359"/>
      <c r="J1023" s="359" t="s">
        <v>11</v>
      </c>
      <c r="K1023" s="359"/>
      <c r="L1023" s="359"/>
      <c r="M1023" s="359"/>
      <c r="N1023" s="359"/>
      <c r="O1023" s="359"/>
      <c r="P1023" s="359"/>
      <c r="Q1023" s="359"/>
      <c r="R1023" s="359"/>
      <c r="S1023" s="25"/>
    </row>
    <row r="1024" spans="1:19" x14ac:dyDescent="0.25">
      <c r="A1024" s="360"/>
      <c r="B1024" s="360"/>
      <c r="C1024" s="360"/>
      <c r="D1024" s="360"/>
      <c r="E1024" s="360"/>
      <c r="F1024" s="360"/>
      <c r="G1024" s="360"/>
      <c r="H1024" s="360"/>
      <c r="I1024" s="360"/>
      <c r="J1024" s="360"/>
      <c r="K1024" s="360"/>
      <c r="L1024" s="360"/>
      <c r="M1024" s="360"/>
      <c r="N1024" s="360"/>
      <c r="O1024" s="360"/>
      <c r="P1024" s="360"/>
      <c r="Q1024" s="360"/>
      <c r="R1024" s="360"/>
      <c r="S1024" s="25"/>
    </row>
    <row r="1025" spans="1:19" x14ac:dyDescent="0.25">
      <c r="A1025" s="360"/>
      <c r="B1025" s="360"/>
      <c r="C1025" s="360"/>
      <c r="D1025" s="360"/>
      <c r="E1025" s="360"/>
      <c r="F1025" s="360"/>
      <c r="G1025" s="360"/>
      <c r="H1025" s="360"/>
      <c r="I1025" s="360"/>
      <c r="J1025" s="360"/>
      <c r="K1025" s="360"/>
      <c r="L1025" s="360"/>
      <c r="M1025" s="360"/>
      <c r="N1025" s="360"/>
      <c r="O1025" s="360"/>
      <c r="P1025" s="360"/>
      <c r="Q1025" s="360"/>
      <c r="R1025" s="360"/>
      <c r="S1025" s="32"/>
    </row>
    <row r="1026" spans="1:19" x14ac:dyDescent="0.25">
      <c r="A1026" s="360"/>
      <c r="B1026" s="360"/>
      <c r="C1026" s="360"/>
      <c r="D1026" s="360"/>
      <c r="E1026" s="360"/>
      <c r="F1026" s="360"/>
      <c r="G1026" s="360"/>
      <c r="H1026" s="360"/>
      <c r="I1026" s="360"/>
      <c r="J1026" s="360"/>
      <c r="K1026" s="360"/>
      <c r="L1026" s="360"/>
      <c r="M1026" s="360"/>
      <c r="N1026" s="360"/>
      <c r="O1026" s="360"/>
      <c r="P1026" s="360"/>
      <c r="Q1026" s="360"/>
      <c r="R1026" s="360"/>
    </row>
    <row r="1027" spans="1:19" x14ac:dyDescent="0.25">
      <c r="A1027" s="360"/>
      <c r="B1027" s="360"/>
      <c r="C1027" s="360"/>
      <c r="D1027" s="360"/>
      <c r="E1027" s="360"/>
      <c r="F1027" s="360"/>
      <c r="G1027" s="360"/>
      <c r="H1027" s="360"/>
      <c r="I1027" s="360"/>
      <c r="J1027" s="360"/>
      <c r="K1027" s="360"/>
      <c r="L1027" s="360"/>
      <c r="M1027" s="360"/>
      <c r="N1027" s="360"/>
      <c r="O1027" s="360"/>
      <c r="P1027" s="360"/>
      <c r="Q1027" s="360"/>
      <c r="R1027" s="360"/>
    </row>
    <row r="1028" spans="1:19" x14ac:dyDescent="0.25">
      <c r="A1028" s="360"/>
      <c r="B1028" s="360"/>
      <c r="C1028" s="360"/>
      <c r="D1028" s="360"/>
      <c r="E1028" s="360"/>
      <c r="F1028" s="360"/>
      <c r="G1028" s="360"/>
      <c r="H1028" s="360"/>
      <c r="I1028" s="360"/>
      <c r="J1028" s="360"/>
      <c r="K1028" s="360"/>
      <c r="L1028" s="360"/>
      <c r="M1028" s="360"/>
      <c r="N1028" s="360"/>
      <c r="O1028" s="360"/>
      <c r="P1028" s="360"/>
      <c r="Q1028" s="360"/>
      <c r="R1028" s="360"/>
    </row>
    <row r="1029" spans="1:19" x14ac:dyDescent="0.25">
      <c r="A1029" s="360"/>
      <c r="B1029" s="360"/>
      <c r="C1029" s="360"/>
      <c r="D1029" s="360"/>
      <c r="E1029" s="360"/>
      <c r="F1029" s="360"/>
      <c r="G1029" s="360"/>
      <c r="H1029" s="360"/>
      <c r="I1029" s="360"/>
      <c r="J1029" s="360"/>
      <c r="K1029" s="360"/>
      <c r="L1029" s="360"/>
      <c r="M1029" s="360"/>
      <c r="N1029" s="360"/>
      <c r="O1029" s="360"/>
      <c r="P1029" s="360"/>
      <c r="Q1029" s="360"/>
      <c r="R1029" s="360"/>
    </row>
    <row r="1030" spans="1:19" x14ac:dyDescent="0.25">
      <c r="A1030" s="360"/>
      <c r="B1030" s="360"/>
      <c r="C1030" s="360"/>
      <c r="D1030" s="360"/>
      <c r="E1030" s="360"/>
      <c r="F1030" s="360"/>
      <c r="G1030" s="360"/>
      <c r="H1030" s="360"/>
      <c r="I1030" s="360"/>
      <c r="J1030" s="360"/>
      <c r="K1030" s="360"/>
      <c r="L1030" s="360"/>
      <c r="M1030" s="360"/>
      <c r="N1030" s="360"/>
      <c r="O1030" s="360"/>
      <c r="P1030" s="360"/>
      <c r="Q1030" s="360"/>
      <c r="R1030" s="360"/>
    </row>
    <row r="1031" spans="1:19" x14ac:dyDescent="0.25">
      <c r="A1031" s="360"/>
      <c r="B1031" s="360"/>
      <c r="C1031" s="360"/>
      <c r="D1031" s="360"/>
      <c r="E1031" s="360"/>
      <c r="F1031" s="360"/>
      <c r="G1031" s="360"/>
      <c r="H1031" s="360"/>
      <c r="I1031" s="360"/>
      <c r="J1031" s="360"/>
      <c r="K1031" s="360"/>
      <c r="L1031" s="360"/>
      <c r="M1031" s="360"/>
      <c r="N1031" s="360"/>
      <c r="O1031" s="360"/>
      <c r="P1031" s="360"/>
      <c r="Q1031" s="360"/>
      <c r="R1031" s="360"/>
    </row>
    <row r="1033" spans="1:19" x14ac:dyDescent="0.25">
      <c r="F1033" s="1"/>
      <c r="G1033" s="1"/>
      <c r="H1033" s="1"/>
      <c r="I1033" s="1"/>
    </row>
    <row r="1034" spans="1:19" x14ac:dyDescent="0.25">
      <c r="A1034" s="167"/>
      <c r="B1034" s="167"/>
      <c r="C1034" s="167"/>
      <c r="D1034" s="167"/>
      <c r="E1034" s="167"/>
      <c r="F1034" s="168"/>
      <c r="G1034" s="168"/>
      <c r="H1034" s="168"/>
      <c r="I1034" s="168"/>
    </row>
    <row r="1035" spans="1:19" x14ac:dyDescent="0.25">
      <c r="C1035" s="374" t="s">
        <v>785</v>
      </c>
      <c r="D1035" s="374"/>
      <c r="E1035" s="374"/>
      <c r="F1035" s="374"/>
      <c r="G1035" s="374"/>
      <c r="L1035" s="374" t="s">
        <v>792</v>
      </c>
      <c r="M1035" s="374"/>
      <c r="N1035" s="374"/>
      <c r="O1035" s="374"/>
      <c r="P1035" s="374"/>
      <c r="Q1035" s="100"/>
      <c r="R1035" s="100"/>
    </row>
    <row r="1036" spans="1:19" x14ac:dyDescent="0.25">
      <c r="O1036" s="100"/>
      <c r="P1036" s="100"/>
      <c r="Q1036" s="100"/>
      <c r="R1036" s="100"/>
    </row>
    <row r="1037" spans="1:19" x14ac:dyDescent="0.25">
      <c r="A1037" s="355" t="s">
        <v>786</v>
      </c>
      <c r="B1037" s="355"/>
      <c r="C1037" s="355"/>
      <c r="D1037" s="355"/>
      <c r="E1037" s="355"/>
      <c r="F1037" s="355"/>
      <c r="G1037" s="355"/>
      <c r="H1037" s="355"/>
      <c r="I1037" s="355"/>
      <c r="J1037" s="355" t="s">
        <v>786</v>
      </c>
      <c r="K1037" s="355"/>
      <c r="L1037" s="355"/>
      <c r="M1037" s="355"/>
      <c r="N1037" s="355"/>
      <c r="O1037" s="355"/>
      <c r="P1037" s="355"/>
      <c r="Q1037" s="355"/>
      <c r="R1037" s="355"/>
    </row>
    <row r="1038" spans="1:19" x14ac:dyDescent="0.25">
      <c r="A1038" s="355" t="s">
        <v>787</v>
      </c>
      <c r="B1038" s="355"/>
      <c r="C1038" s="355"/>
      <c r="D1038" s="355"/>
      <c r="E1038" s="355"/>
      <c r="F1038" s="355"/>
      <c r="G1038" s="355"/>
      <c r="H1038" s="355"/>
      <c r="I1038" s="355"/>
      <c r="J1038" s="355" t="s">
        <v>793</v>
      </c>
      <c r="K1038" s="355"/>
      <c r="L1038" s="355"/>
      <c r="M1038" s="355"/>
      <c r="N1038" s="355"/>
      <c r="O1038" s="355"/>
      <c r="P1038" s="355"/>
      <c r="Q1038" s="355"/>
      <c r="R1038" s="355"/>
    </row>
    <row r="1039" spans="1:19" x14ac:dyDescent="0.25">
      <c r="A1039" s="357" t="s">
        <v>788</v>
      </c>
      <c r="B1039" s="357"/>
      <c r="C1039" s="357"/>
      <c r="D1039" s="357"/>
      <c r="E1039" s="357"/>
      <c r="F1039" s="357"/>
      <c r="G1039" s="357"/>
      <c r="H1039" s="357"/>
      <c r="I1039" s="357"/>
      <c r="J1039" s="357" t="s">
        <v>788</v>
      </c>
      <c r="K1039" s="357"/>
      <c r="L1039" s="357"/>
      <c r="M1039" s="357"/>
      <c r="N1039" s="357"/>
      <c r="O1039" s="357"/>
      <c r="P1039" s="357"/>
      <c r="Q1039" s="357"/>
      <c r="R1039" s="357"/>
    </row>
    <row r="1040" spans="1:19" x14ac:dyDescent="0.25">
      <c r="A1040" s="358"/>
      <c r="B1040" s="358"/>
      <c r="C1040" s="358"/>
      <c r="D1040" s="358"/>
      <c r="E1040" s="358"/>
      <c r="F1040" s="358"/>
      <c r="G1040" s="358"/>
      <c r="H1040" s="358"/>
      <c r="I1040" s="358"/>
      <c r="J1040" s="358"/>
      <c r="K1040" s="358"/>
      <c r="L1040" s="358"/>
      <c r="M1040" s="358"/>
      <c r="N1040" s="358"/>
      <c r="O1040" s="358"/>
      <c r="P1040" s="358"/>
      <c r="Q1040" s="358"/>
      <c r="R1040" s="358"/>
    </row>
    <row r="1041" spans="1:18" x14ac:dyDescent="0.25">
      <c r="A1041" s="345" t="s">
        <v>940</v>
      </c>
      <c r="B1041" s="346"/>
      <c r="C1041" s="346"/>
      <c r="D1041" s="346"/>
      <c r="E1041" s="347"/>
      <c r="F1041" s="343" t="s">
        <v>941</v>
      </c>
      <c r="G1041" s="356"/>
      <c r="H1041" s="356"/>
      <c r="I1041" s="344"/>
      <c r="J1041" s="345" t="s">
        <v>940</v>
      </c>
      <c r="K1041" s="346"/>
      <c r="L1041" s="346"/>
      <c r="M1041" s="346"/>
      <c r="N1041" s="347"/>
      <c r="O1041" s="343" t="s">
        <v>941</v>
      </c>
      <c r="P1041" s="356"/>
      <c r="Q1041" s="356"/>
      <c r="R1041" s="344"/>
    </row>
    <row r="1042" spans="1:18" x14ac:dyDescent="0.25">
      <c r="A1042" s="348"/>
      <c r="B1042" s="349"/>
      <c r="C1042" s="349"/>
      <c r="D1042" s="349"/>
      <c r="E1042" s="350"/>
      <c r="F1042" s="343" t="s">
        <v>942</v>
      </c>
      <c r="G1042" s="344"/>
      <c r="H1042" s="343" t="s">
        <v>943</v>
      </c>
      <c r="I1042" s="344"/>
      <c r="J1042" s="348"/>
      <c r="K1042" s="349"/>
      <c r="L1042" s="349"/>
      <c r="M1042" s="349"/>
      <c r="N1042" s="350"/>
      <c r="O1042" s="343" t="s">
        <v>942</v>
      </c>
      <c r="P1042" s="344"/>
      <c r="Q1042" s="343" t="s">
        <v>943</v>
      </c>
      <c r="R1042" s="344"/>
    </row>
    <row r="1043" spans="1:18" x14ac:dyDescent="0.25">
      <c r="A1043" s="351"/>
      <c r="B1043" s="352"/>
      <c r="C1043" s="352"/>
      <c r="D1043" s="352"/>
      <c r="E1043" s="353"/>
      <c r="F1043" s="105" t="s">
        <v>944</v>
      </c>
      <c r="G1043" s="105" t="s">
        <v>945</v>
      </c>
      <c r="H1043" s="105" t="s">
        <v>946</v>
      </c>
      <c r="I1043" s="105" t="s">
        <v>947</v>
      </c>
      <c r="J1043" s="351"/>
      <c r="K1043" s="352"/>
      <c r="L1043" s="352"/>
      <c r="M1043" s="352"/>
      <c r="N1043" s="353"/>
      <c r="O1043" s="105" t="s">
        <v>944</v>
      </c>
      <c r="P1043" s="105" t="s">
        <v>945</v>
      </c>
      <c r="Q1043" s="105" t="s">
        <v>946</v>
      </c>
      <c r="R1043" s="105" t="s">
        <v>947</v>
      </c>
    </row>
    <row r="1044" spans="1:18" ht="15" customHeight="1" x14ac:dyDescent="0.25">
      <c r="A1044" s="459" t="s">
        <v>830</v>
      </c>
      <c r="B1044" s="460"/>
      <c r="C1044" s="460"/>
      <c r="D1044" s="460"/>
      <c r="E1044" s="461"/>
      <c r="F1044" s="104">
        <v>63</v>
      </c>
      <c r="G1044" s="120">
        <v>52</v>
      </c>
      <c r="H1044" s="104">
        <f>F1044*100/1000</f>
        <v>6.3</v>
      </c>
      <c r="I1044" s="104">
        <f>G1044*100/1000</f>
        <v>5.2</v>
      </c>
      <c r="J1044" s="462" t="s">
        <v>830</v>
      </c>
      <c r="K1044" s="462"/>
      <c r="L1044" s="462"/>
      <c r="M1044" s="462"/>
      <c r="N1044" s="463"/>
      <c r="O1044" s="114">
        <v>79</v>
      </c>
      <c r="P1044" s="137">
        <v>66</v>
      </c>
      <c r="Q1044" s="114">
        <f t="shared" ref="Q1044:R1052" si="43">O1044*100/1000</f>
        <v>7.9</v>
      </c>
      <c r="R1044" s="114">
        <f t="shared" si="43"/>
        <v>6.6</v>
      </c>
    </row>
    <row r="1045" spans="1:18" x14ac:dyDescent="0.25">
      <c r="A1045" s="457" t="s">
        <v>950</v>
      </c>
      <c r="B1045" s="457"/>
      <c r="C1045" s="457"/>
      <c r="D1045" s="457"/>
      <c r="E1045" s="457"/>
      <c r="F1045" s="121">
        <v>177</v>
      </c>
      <c r="G1045" s="121">
        <v>133</v>
      </c>
      <c r="H1045" s="121">
        <f t="shared" ref="H1045:I1052" si="44">F1045*100/1000</f>
        <v>17.7</v>
      </c>
      <c r="I1045" s="121">
        <f t="shared" si="44"/>
        <v>13.3</v>
      </c>
      <c r="J1045" s="457" t="s">
        <v>950</v>
      </c>
      <c r="K1045" s="457"/>
      <c r="L1045" s="457"/>
      <c r="M1045" s="457"/>
      <c r="N1045" s="457"/>
      <c r="O1045" s="121">
        <v>222</v>
      </c>
      <c r="P1045" s="121">
        <v>167</v>
      </c>
      <c r="Q1045" s="121">
        <f t="shared" si="43"/>
        <v>22.2</v>
      </c>
      <c r="R1045" s="121">
        <f t="shared" si="43"/>
        <v>16.7</v>
      </c>
    </row>
    <row r="1046" spans="1:18" x14ac:dyDescent="0.25">
      <c r="A1046" s="334" t="s">
        <v>953</v>
      </c>
      <c r="B1046" s="334"/>
      <c r="C1046" s="334"/>
      <c r="D1046" s="334"/>
      <c r="E1046" s="334"/>
      <c r="F1046" s="104">
        <v>23</v>
      </c>
      <c r="G1046" s="104">
        <v>20</v>
      </c>
      <c r="H1046" s="104">
        <f>F1046*100/1000</f>
        <v>2.2999999999999998</v>
      </c>
      <c r="I1046" s="104">
        <f>G1046*100/1000</f>
        <v>2</v>
      </c>
      <c r="J1046" s="334" t="s">
        <v>953</v>
      </c>
      <c r="K1046" s="334"/>
      <c r="L1046" s="334"/>
      <c r="M1046" s="334"/>
      <c r="N1046" s="334"/>
      <c r="O1046" s="104">
        <v>28</v>
      </c>
      <c r="P1046" s="104">
        <v>25</v>
      </c>
      <c r="Q1046" s="104">
        <f t="shared" si="43"/>
        <v>2.8</v>
      </c>
      <c r="R1046" s="104">
        <f t="shared" si="43"/>
        <v>2.5</v>
      </c>
    </row>
    <row r="1047" spans="1:18" x14ac:dyDescent="0.25">
      <c r="A1047" s="334" t="s">
        <v>951</v>
      </c>
      <c r="B1047" s="334"/>
      <c r="C1047" s="334"/>
      <c r="D1047" s="334"/>
      <c r="E1047" s="334"/>
      <c r="F1047" s="104">
        <v>8</v>
      </c>
      <c r="G1047" s="104">
        <v>5</v>
      </c>
      <c r="H1047" s="104">
        <f t="shared" si="44"/>
        <v>0.8</v>
      </c>
      <c r="I1047" s="104">
        <f t="shared" si="44"/>
        <v>0.5</v>
      </c>
      <c r="J1047" s="335" t="s">
        <v>951</v>
      </c>
      <c r="K1047" s="341"/>
      <c r="L1047" s="341"/>
      <c r="M1047" s="341"/>
      <c r="N1047" s="336"/>
      <c r="O1047" s="104">
        <v>10</v>
      </c>
      <c r="P1047" s="104">
        <v>7</v>
      </c>
      <c r="Q1047" s="104">
        <f>O1047*100/1000</f>
        <v>1</v>
      </c>
      <c r="R1047" s="104">
        <f>P1047*100/1000</f>
        <v>0.7</v>
      </c>
    </row>
    <row r="1048" spans="1:18" x14ac:dyDescent="0.25">
      <c r="A1048" s="334" t="s">
        <v>789</v>
      </c>
      <c r="B1048" s="334"/>
      <c r="C1048" s="334"/>
      <c r="D1048" s="334"/>
      <c r="E1048" s="334"/>
      <c r="F1048" s="104">
        <v>7</v>
      </c>
      <c r="G1048" s="104">
        <v>7</v>
      </c>
      <c r="H1048" s="104">
        <f t="shared" si="44"/>
        <v>0.7</v>
      </c>
      <c r="I1048" s="104">
        <f t="shared" si="44"/>
        <v>0.7</v>
      </c>
      <c r="J1048" s="334" t="s">
        <v>954</v>
      </c>
      <c r="K1048" s="334"/>
      <c r="L1048" s="334"/>
      <c r="M1048" s="334"/>
      <c r="N1048" s="334"/>
      <c r="O1048" s="104">
        <v>8</v>
      </c>
      <c r="P1048" s="104">
        <v>8</v>
      </c>
      <c r="Q1048" s="104">
        <f t="shared" si="43"/>
        <v>0.8</v>
      </c>
      <c r="R1048" s="104">
        <f t="shared" si="43"/>
        <v>0.8</v>
      </c>
    </row>
    <row r="1049" spans="1:18" x14ac:dyDescent="0.25">
      <c r="A1049" s="335" t="s">
        <v>233</v>
      </c>
      <c r="B1049" s="341"/>
      <c r="C1049" s="341"/>
      <c r="D1049" s="341"/>
      <c r="E1049" s="336"/>
      <c r="F1049" s="106">
        <v>1</v>
      </c>
      <c r="G1049" s="104">
        <v>1</v>
      </c>
      <c r="H1049" s="104">
        <f t="shared" si="44"/>
        <v>0.1</v>
      </c>
      <c r="I1049" s="104">
        <f t="shared" si="44"/>
        <v>0.1</v>
      </c>
      <c r="J1049" s="335" t="s">
        <v>233</v>
      </c>
      <c r="K1049" s="341"/>
      <c r="L1049" s="341"/>
      <c r="M1049" s="341"/>
      <c r="N1049" s="336"/>
      <c r="O1049" s="106">
        <v>2</v>
      </c>
      <c r="P1049" s="104">
        <v>2</v>
      </c>
      <c r="Q1049" s="104">
        <f t="shared" si="43"/>
        <v>0.2</v>
      </c>
      <c r="R1049" s="104">
        <f t="shared" si="43"/>
        <v>0.2</v>
      </c>
    </row>
    <row r="1050" spans="1:18" x14ac:dyDescent="0.25">
      <c r="A1050" s="338" t="s">
        <v>790</v>
      </c>
      <c r="B1050" s="339"/>
      <c r="C1050" s="339"/>
      <c r="D1050" s="339"/>
      <c r="E1050" s="340"/>
      <c r="F1050" s="106"/>
      <c r="G1050" s="104">
        <v>34</v>
      </c>
      <c r="H1050" s="104">
        <f t="shared" si="44"/>
        <v>0</v>
      </c>
      <c r="I1050" s="104">
        <f t="shared" si="44"/>
        <v>3.4</v>
      </c>
      <c r="J1050" s="338" t="s">
        <v>790</v>
      </c>
      <c r="K1050" s="339"/>
      <c r="L1050" s="339"/>
      <c r="M1050" s="339"/>
      <c r="N1050" s="340"/>
      <c r="O1050" s="106"/>
      <c r="P1050" s="104">
        <v>42</v>
      </c>
      <c r="Q1050" s="104">
        <f t="shared" si="43"/>
        <v>0</v>
      </c>
      <c r="R1050" s="104">
        <f t="shared" si="43"/>
        <v>4.2</v>
      </c>
    </row>
    <row r="1051" spans="1:18" x14ac:dyDescent="0.25">
      <c r="A1051" s="338" t="s">
        <v>791</v>
      </c>
      <c r="B1051" s="339"/>
      <c r="C1051" s="339"/>
      <c r="D1051" s="339"/>
      <c r="E1051" s="340"/>
      <c r="F1051" s="106"/>
      <c r="G1051" s="104">
        <v>166</v>
      </c>
      <c r="H1051" s="104">
        <f t="shared" si="44"/>
        <v>0</v>
      </c>
      <c r="I1051" s="104">
        <f t="shared" si="44"/>
        <v>16.600000000000001</v>
      </c>
      <c r="J1051" s="338" t="s">
        <v>791</v>
      </c>
      <c r="K1051" s="339"/>
      <c r="L1051" s="339"/>
      <c r="M1051" s="339"/>
      <c r="N1051" s="340"/>
      <c r="O1051" s="106"/>
      <c r="P1051" s="104">
        <v>208</v>
      </c>
      <c r="Q1051" s="104">
        <f t="shared" si="43"/>
        <v>0</v>
      </c>
      <c r="R1051" s="104">
        <f t="shared" si="43"/>
        <v>20.8</v>
      </c>
    </row>
    <row r="1052" spans="1:18" x14ac:dyDescent="0.25">
      <c r="A1052" s="354" t="s">
        <v>959</v>
      </c>
      <c r="B1052" s="354"/>
      <c r="C1052" s="354"/>
      <c r="D1052" s="354"/>
      <c r="E1052" s="354"/>
      <c r="F1052" s="106"/>
      <c r="G1052" s="104">
        <v>200</v>
      </c>
      <c r="H1052" s="104"/>
      <c r="I1052" s="104">
        <f t="shared" si="44"/>
        <v>20</v>
      </c>
      <c r="J1052" s="354" t="s">
        <v>959</v>
      </c>
      <c r="K1052" s="354"/>
      <c r="L1052" s="354"/>
      <c r="M1052" s="354"/>
      <c r="N1052" s="354"/>
      <c r="O1052" s="106"/>
      <c r="P1052" s="104">
        <v>250</v>
      </c>
      <c r="Q1052" s="104"/>
      <c r="R1052" s="104">
        <f t="shared" si="43"/>
        <v>25</v>
      </c>
    </row>
    <row r="1053" spans="1:18" x14ac:dyDescent="0.25">
      <c r="A1053" s="25"/>
      <c r="B1053" s="25"/>
      <c r="C1053" s="25"/>
      <c r="D1053" s="25"/>
      <c r="E1053" s="25"/>
      <c r="F1053" s="108"/>
      <c r="G1053" s="109"/>
      <c r="H1053" s="108"/>
      <c r="I1053" s="108"/>
      <c r="J1053" s="25"/>
      <c r="K1053" s="25"/>
      <c r="L1053" s="25"/>
      <c r="M1053" s="25"/>
      <c r="N1053" s="25"/>
      <c r="O1053" s="108"/>
      <c r="P1053" s="109"/>
      <c r="Q1053" s="108"/>
      <c r="R1053" s="108"/>
    </row>
    <row r="1054" spans="1:18" x14ac:dyDescent="0.25">
      <c r="A1054" s="342" t="s">
        <v>960</v>
      </c>
      <c r="B1054" s="342"/>
      <c r="C1054" s="342"/>
      <c r="D1054" s="342"/>
      <c r="E1054" s="342"/>
      <c r="F1054" s="342"/>
      <c r="G1054" s="342"/>
      <c r="H1054" s="342"/>
      <c r="I1054" s="342"/>
      <c r="J1054" s="342" t="s">
        <v>960</v>
      </c>
      <c r="K1054" s="342"/>
      <c r="L1054" s="342"/>
      <c r="M1054" s="342"/>
      <c r="N1054" s="342"/>
      <c r="O1054" s="342"/>
      <c r="P1054" s="342"/>
      <c r="Q1054" s="342"/>
      <c r="R1054" s="342"/>
    </row>
    <row r="1055" spans="1:18" x14ac:dyDescent="0.25">
      <c r="A1055" s="335" t="s">
        <v>961</v>
      </c>
      <c r="B1055" s="336"/>
      <c r="C1055" s="2">
        <v>22.54</v>
      </c>
      <c r="D1055" s="32"/>
      <c r="E1055" s="32"/>
      <c r="F1055" s="104" t="s">
        <v>962</v>
      </c>
      <c r="G1055" s="104">
        <v>35.200000000000003</v>
      </c>
      <c r="H1055" s="110"/>
      <c r="I1055" s="110"/>
      <c r="J1055" s="335" t="s">
        <v>961</v>
      </c>
      <c r="K1055" s="336"/>
      <c r="L1055" s="20">
        <v>25.61</v>
      </c>
      <c r="M1055" s="32"/>
      <c r="N1055" s="32"/>
      <c r="O1055" s="104" t="s">
        <v>962</v>
      </c>
      <c r="P1055" s="104">
        <v>40</v>
      </c>
      <c r="Q1055" s="110"/>
      <c r="R1055" s="110"/>
    </row>
    <row r="1056" spans="1:18" x14ac:dyDescent="0.25">
      <c r="A1056" s="335" t="s">
        <v>963</v>
      </c>
      <c r="B1056" s="336"/>
      <c r="C1056" s="2">
        <v>17.329999999999998</v>
      </c>
      <c r="D1056" s="32"/>
      <c r="E1056" s="32"/>
      <c r="F1056" s="104" t="s">
        <v>964</v>
      </c>
      <c r="G1056" s="104">
        <v>48.2</v>
      </c>
      <c r="H1056" s="111"/>
      <c r="I1056" s="111"/>
      <c r="J1056" s="335" t="s">
        <v>963</v>
      </c>
      <c r="K1056" s="336"/>
      <c r="L1056" s="20">
        <v>19.690000000000001</v>
      </c>
      <c r="M1056" s="32"/>
      <c r="N1056" s="32"/>
      <c r="O1056" s="104" t="s">
        <v>964</v>
      </c>
      <c r="P1056" s="104">
        <v>54.76</v>
      </c>
      <c r="Q1056" s="111"/>
      <c r="R1056" s="111"/>
    </row>
    <row r="1057" spans="1:18" x14ac:dyDescent="0.25">
      <c r="A1057" s="335" t="s">
        <v>965</v>
      </c>
      <c r="B1057" s="336"/>
      <c r="C1057" s="2">
        <v>22.13</v>
      </c>
      <c r="D1057" s="32"/>
      <c r="E1057" s="32"/>
      <c r="F1057" s="104" t="s">
        <v>966</v>
      </c>
      <c r="G1057" s="104">
        <v>3.08</v>
      </c>
      <c r="H1057" s="110"/>
      <c r="I1057" s="110"/>
      <c r="J1057" s="335" t="s">
        <v>965</v>
      </c>
      <c r="K1057" s="336"/>
      <c r="L1057" s="20">
        <v>25.14</v>
      </c>
      <c r="M1057" s="32"/>
      <c r="N1057" s="32"/>
      <c r="O1057" s="104" t="s">
        <v>966</v>
      </c>
      <c r="P1057" s="104">
        <v>3.49</v>
      </c>
      <c r="Q1057" s="110"/>
      <c r="R1057" s="110"/>
    </row>
    <row r="1058" spans="1:18" x14ac:dyDescent="0.25">
      <c r="A1058" s="335" t="s">
        <v>967</v>
      </c>
      <c r="B1058" s="336"/>
      <c r="C1058" s="2">
        <v>334.08</v>
      </c>
      <c r="D1058" s="32"/>
      <c r="E1058" s="32"/>
      <c r="F1058" s="104" t="s">
        <v>968</v>
      </c>
      <c r="G1058" s="104">
        <v>10.119999999999999</v>
      </c>
      <c r="H1058" s="108"/>
      <c r="I1058" s="108"/>
      <c r="J1058" s="335" t="s">
        <v>967</v>
      </c>
      <c r="K1058" s="336"/>
      <c r="L1058" s="20">
        <v>379.61</v>
      </c>
      <c r="M1058" s="32"/>
      <c r="N1058" s="32"/>
      <c r="O1058" s="104" t="s">
        <v>968</v>
      </c>
      <c r="P1058" s="104">
        <v>11.49</v>
      </c>
      <c r="Q1058" s="108"/>
      <c r="R1058" s="108"/>
    </row>
    <row r="1059" spans="1:18" x14ac:dyDescent="0.25">
      <c r="A1059" s="32"/>
      <c r="B1059" s="32"/>
      <c r="C1059" s="32"/>
      <c r="D1059" s="32"/>
      <c r="E1059" s="32"/>
      <c r="F1059" s="108"/>
      <c r="G1059" s="108"/>
      <c r="H1059" s="108"/>
      <c r="I1059" s="108"/>
      <c r="J1059" s="32"/>
      <c r="K1059" s="32"/>
      <c r="L1059" s="32"/>
      <c r="M1059" s="32"/>
      <c r="N1059" s="32"/>
      <c r="O1059" s="108"/>
      <c r="P1059" s="108"/>
      <c r="Q1059" s="108"/>
      <c r="R1059" s="108"/>
    </row>
    <row r="1060" spans="1:18" x14ac:dyDescent="0.25">
      <c r="A1060" s="369" t="s">
        <v>12</v>
      </c>
      <c r="B1060" s="369"/>
      <c r="C1060" s="369"/>
      <c r="D1060" s="369"/>
      <c r="E1060" s="369"/>
      <c r="F1060" s="369"/>
      <c r="G1060" s="369"/>
      <c r="H1060" s="369"/>
      <c r="I1060" s="369"/>
      <c r="J1060" s="369" t="s">
        <v>414</v>
      </c>
      <c r="K1060" s="369"/>
      <c r="L1060" s="369"/>
      <c r="M1060" s="369"/>
      <c r="N1060" s="369"/>
      <c r="O1060" s="369"/>
      <c r="P1060" s="369"/>
      <c r="Q1060" s="369"/>
      <c r="R1060" s="369"/>
    </row>
    <row r="1061" spans="1:18" x14ac:dyDescent="0.25">
      <c r="A1061" s="357"/>
      <c r="B1061" s="357"/>
      <c r="C1061" s="357"/>
      <c r="D1061" s="357"/>
      <c r="E1061" s="357"/>
      <c r="F1061" s="357"/>
      <c r="G1061" s="357"/>
      <c r="H1061" s="357"/>
      <c r="I1061" s="357"/>
      <c r="J1061" s="357"/>
      <c r="K1061" s="357"/>
      <c r="L1061" s="357"/>
      <c r="M1061" s="357"/>
      <c r="N1061" s="357"/>
      <c r="O1061" s="357"/>
      <c r="P1061" s="357"/>
      <c r="Q1061" s="357"/>
      <c r="R1061" s="357"/>
    </row>
    <row r="1062" spans="1:18" x14ac:dyDescent="0.25">
      <c r="A1062" s="357"/>
      <c r="B1062" s="357"/>
      <c r="C1062" s="357"/>
      <c r="D1062" s="357"/>
      <c r="E1062" s="357"/>
      <c r="F1062" s="357"/>
      <c r="G1062" s="357"/>
      <c r="H1062" s="357"/>
      <c r="I1062" s="357"/>
      <c r="J1062" s="357"/>
      <c r="K1062" s="357"/>
      <c r="L1062" s="357"/>
      <c r="M1062" s="357"/>
      <c r="N1062" s="357"/>
      <c r="O1062" s="357"/>
      <c r="P1062" s="357"/>
      <c r="Q1062" s="357"/>
      <c r="R1062" s="357"/>
    </row>
    <row r="1063" spans="1:18" x14ac:dyDescent="0.25">
      <c r="A1063" s="357"/>
      <c r="B1063" s="357"/>
      <c r="C1063" s="357"/>
      <c r="D1063" s="357"/>
      <c r="E1063" s="357"/>
      <c r="F1063" s="357"/>
      <c r="G1063" s="357"/>
      <c r="H1063" s="357"/>
      <c r="I1063" s="357"/>
      <c r="J1063" s="357"/>
      <c r="K1063" s="357"/>
      <c r="L1063" s="357"/>
      <c r="M1063" s="357"/>
      <c r="N1063" s="357"/>
      <c r="O1063" s="357"/>
      <c r="P1063" s="357"/>
      <c r="Q1063" s="357"/>
      <c r="R1063" s="357"/>
    </row>
    <row r="1064" spans="1:18" x14ac:dyDescent="0.25">
      <c r="A1064" s="357"/>
      <c r="B1064" s="357"/>
      <c r="C1064" s="357"/>
      <c r="D1064" s="357"/>
      <c r="E1064" s="357"/>
      <c r="F1064" s="357"/>
      <c r="G1064" s="357"/>
      <c r="H1064" s="357"/>
      <c r="I1064" s="357"/>
      <c r="J1064" s="357"/>
      <c r="K1064" s="357"/>
      <c r="L1064" s="357"/>
      <c r="M1064" s="357"/>
      <c r="N1064" s="357"/>
      <c r="O1064" s="357"/>
      <c r="P1064" s="357"/>
      <c r="Q1064" s="357"/>
      <c r="R1064" s="357"/>
    </row>
    <row r="1065" spans="1:18" x14ac:dyDescent="0.25">
      <c r="A1065" s="357"/>
      <c r="B1065" s="357"/>
      <c r="C1065" s="357"/>
      <c r="D1065" s="357"/>
      <c r="E1065" s="357"/>
      <c r="F1065" s="357"/>
      <c r="G1065" s="357"/>
      <c r="H1065" s="357"/>
      <c r="I1065" s="357"/>
      <c r="J1065" s="357"/>
      <c r="K1065" s="357"/>
      <c r="L1065" s="357"/>
      <c r="M1065" s="357"/>
      <c r="N1065" s="357"/>
      <c r="O1065" s="357"/>
      <c r="P1065" s="357"/>
      <c r="Q1065" s="357"/>
      <c r="R1065" s="357"/>
    </row>
    <row r="1066" spans="1:18" x14ac:dyDescent="0.25">
      <c r="A1066" s="357"/>
      <c r="B1066" s="357"/>
      <c r="C1066" s="357"/>
      <c r="D1066" s="357"/>
      <c r="E1066" s="357"/>
      <c r="F1066" s="357"/>
      <c r="G1066" s="357"/>
      <c r="H1066" s="357"/>
      <c r="I1066" s="357"/>
      <c r="J1066" s="357"/>
      <c r="K1066" s="357"/>
      <c r="L1066" s="357"/>
      <c r="M1066" s="357"/>
      <c r="N1066" s="357"/>
      <c r="O1066" s="357"/>
      <c r="P1066" s="357"/>
      <c r="Q1066" s="357"/>
      <c r="R1066" s="357"/>
    </row>
    <row r="1067" spans="1:18" x14ac:dyDescent="0.25">
      <c r="A1067" s="25"/>
      <c r="B1067" s="25"/>
      <c r="C1067" s="25"/>
      <c r="D1067" s="25"/>
      <c r="E1067" s="25"/>
      <c r="F1067" s="109"/>
      <c r="G1067" s="109"/>
      <c r="H1067" s="109"/>
      <c r="I1067" s="109"/>
    </row>
    <row r="1068" spans="1:18" x14ac:dyDescent="0.25">
      <c r="A1068" s="25"/>
      <c r="B1068" s="25"/>
      <c r="C1068" s="25"/>
      <c r="D1068" s="25"/>
      <c r="E1068" s="25"/>
      <c r="F1068" s="109"/>
      <c r="G1068" s="109"/>
      <c r="H1068" s="109"/>
      <c r="I1068" s="109"/>
    </row>
    <row r="1070" spans="1:18" x14ac:dyDescent="0.25">
      <c r="A1070" s="342"/>
      <c r="B1070" s="342"/>
      <c r="C1070" s="342"/>
      <c r="D1070" s="342"/>
      <c r="E1070" s="342"/>
      <c r="F1070" s="342"/>
      <c r="G1070" s="342"/>
      <c r="H1070" s="342"/>
      <c r="I1070" s="342"/>
    </row>
    <row r="1071" spans="1:18" x14ac:dyDescent="0.25">
      <c r="C1071" s="355" t="s">
        <v>428</v>
      </c>
      <c r="D1071" s="355"/>
      <c r="E1071" s="355"/>
      <c r="F1071" s="355"/>
      <c r="G1071" s="355"/>
      <c r="L1071" s="355" t="s">
        <v>688</v>
      </c>
      <c r="M1071" s="355"/>
      <c r="N1071" s="355"/>
      <c r="O1071" s="355"/>
      <c r="P1071" s="355"/>
      <c r="Q1071" s="100"/>
      <c r="R1071" s="100"/>
    </row>
    <row r="1072" spans="1:18" x14ac:dyDescent="0.25">
      <c r="O1072" s="100"/>
      <c r="P1072" s="100"/>
      <c r="Q1072" s="100"/>
      <c r="R1072" s="100"/>
    </row>
    <row r="1073" spans="1:18" x14ac:dyDescent="0.25">
      <c r="A1073" s="355" t="s">
        <v>429</v>
      </c>
      <c r="B1073" s="355"/>
      <c r="C1073" s="355"/>
      <c r="D1073" s="355"/>
      <c r="E1073" s="355"/>
      <c r="F1073" s="355"/>
      <c r="G1073" s="355"/>
      <c r="H1073" s="355"/>
      <c r="I1073" s="355"/>
      <c r="J1073" s="355" t="s">
        <v>429</v>
      </c>
      <c r="K1073" s="355"/>
      <c r="L1073" s="355"/>
      <c r="M1073" s="355"/>
      <c r="N1073" s="355"/>
      <c r="O1073" s="355"/>
      <c r="P1073" s="355"/>
      <c r="Q1073" s="355"/>
      <c r="R1073" s="355"/>
    </row>
    <row r="1074" spans="1:18" x14ac:dyDescent="0.25">
      <c r="A1074" s="355" t="s">
        <v>430</v>
      </c>
      <c r="B1074" s="355"/>
      <c r="C1074" s="355"/>
      <c r="D1074" s="355"/>
      <c r="E1074" s="355"/>
      <c r="F1074" s="355"/>
      <c r="G1074" s="355"/>
      <c r="H1074" s="355"/>
      <c r="I1074" s="355"/>
      <c r="J1074" s="355" t="s">
        <v>430</v>
      </c>
      <c r="K1074" s="355"/>
      <c r="L1074" s="355"/>
      <c r="M1074" s="355"/>
      <c r="N1074" s="355"/>
      <c r="O1074" s="355"/>
      <c r="P1074" s="355"/>
      <c r="Q1074" s="355"/>
      <c r="R1074" s="355"/>
    </row>
    <row r="1075" spans="1:18" x14ac:dyDescent="0.25">
      <c r="A1075" s="337" t="s">
        <v>939</v>
      </c>
      <c r="B1075" s="337"/>
      <c r="C1075" s="337"/>
      <c r="D1075" s="337"/>
      <c r="E1075" s="337"/>
      <c r="F1075" s="337"/>
      <c r="G1075" s="337"/>
      <c r="H1075" s="337"/>
      <c r="I1075" s="337"/>
      <c r="J1075" s="337" t="s">
        <v>939</v>
      </c>
      <c r="K1075" s="337"/>
      <c r="L1075" s="337"/>
      <c r="M1075" s="337"/>
      <c r="N1075" s="337"/>
      <c r="O1075" s="337"/>
      <c r="P1075" s="337"/>
      <c r="Q1075" s="337"/>
      <c r="R1075" s="337"/>
    </row>
    <row r="1076" spans="1:18" x14ac:dyDescent="0.25">
      <c r="A1076" s="345" t="s">
        <v>940</v>
      </c>
      <c r="B1076" s="346"/>
      <c r="C1076" s="346"/>
      <c r="D1076" s="346"/>
      <c r="E1076" s="347"/>
      <c r="F1076" s="343" t="s">
        <v>941</v>
      </c>
      <c r="G1076" s="356"/>
      <c r="H1076" s="356"/>
      <c r="I1076" s="344"/>
      <c r="J1076" s="345" t="s">
        <v>940</v>
      </c>
      <c r="K1076" s="346"/>
      <c r="L1076" s="346"/>
      <c r="M1076" s="346"/>
      <c r="N1076" s="347"/>
      <c r="O1076" s="343" t="s">
        <v>941</v>
      </c>
      <c r="P1076" s="356"/>
      <c r="Q1076" s="356"/>
      <c r="R1076" s="344"/>
    </row>
    <row r="1077" spans="1:18" x14ac:dyDescent="0.25">
      <c r="A1077" s="348"/>
      <c r="B1077" s="349"/>
      <c r="C1077" s="349"/>
      <c r="D1077" s="349"/>
      <c r="E1077" s="350"/>
      <c r="F1077" s="363" t="s">
        <v>942</v>
      </c>
      <c r="G1077" s="364"/>
      <c r="H1077" s="363" t="s">
        <v>943</v>
      </c>
      <c r="I1077" s="364"/>
      <c r="J1077" s="348"/>
      <c r="K1077" s="349"/>
      <c r="L1077" s="349"/>
      <c r="M1077" s="349"/>
      <c r="N1077" s="350"/>
      <c r="O1077" s="363" t="s">
        <v>942</v>
      </c>
      <c r="P1077" s="364"/>
      <c r="Q1077" s="363" t="s">
        <v>943</v>
      </c>
      <c r="R1077" s="364"/>
    </row>
    <row r="1078" spans="1:18" x14ac:dyDescent="0.25">
      <c r="A1078" s="351"/>
      <c r="B1078" s="352"/>
      <c r="C1078" s="352"/>
      <c r="D1078" s="352"/>
      <c r="E1078" s="353"/>
      <c r="F1078" s="103" t="s">
        <v>944</v>
      </c>
      <c r="G1078" s="103" t="s">
        <v>945</v>
      </c>
      <c r="H1078" s="103" t="s">
        <v>946</v>
      </c>
      <c r="I1078" s="103" t="s">
        <v>947</v>
      </c>
      <c r="J1078" s="351"/>
      <c r="K1078" s="352"/>
      <c r="L1078" s="352"/>
      <c r="M1078" s="352"/>
      <c r="N1078" s="353"/>
      <c r="O1078" s="103" t="s">
        <v>944</v>
      </c>
      <c r="P1078" s="103" t="s">
        <v>945</v>
      </c>
      <c r="Q1078" s="103" t="s">
        <v>946</v>
      </c>
      <c r="R1078" s="103" t="s">
        <v>947</v>
      </c>
    </row>
    <row r="1079" spans="1:18" x14ac:dyDescent="0.25">
      <c r="A1079" s="335" t="s">
        <v>243</v>
      </c>
      <c r="B1079" s="341"/>
      <c r="C1079" s="341"/>
      <c r="D1079" s="341"/>
      <c r="E1079" s="336"/>
      <c r="F1079" s="103">
        <v>152</v>
      </c>
      <c r="G1079" s="103">
        <v>112</v>
      </c>
      <c r="H1079" s="121">
        <f t="shared" ref="H1079:I1091" si="45">F1079*100/1000</f>
        <v>15.2</v>
      </c>
      <c r="I1079" s="121">
        <f t="shared" si="45"/>
        <v>11.2</v>
      </c>
      <c r="J1079" s="335" t="s">
        <v>243</v>
      </c>
      <c r="K1079" s="341"/>
      <c r="L1079" s="341"/>
      <c r="M1079" s="341"/>
      <c r="N1079" s="336"/>
      <c r="O1079" s="103">
        <v>189</v>
      </c>
      <c r="P1079" s="103">
        <v>139</v>
      </c>
      <c r="Q1079" s="121">
        <f t="shared" ref="Q1079:R1091" si="46">O1079*100/1000</f>
        <v>18.899999999999999</v>
      </c>
      <c r="R1079" s="121">
        <f t="shared" si="46"/>
        <v>13.9</v>
      </c>
    </row>
    <row r="1080" spans="1:18" x14ac:dyDescent="0.25">
      <c r="A1080" s="335" t="s">
        <v>431</v>
      </c>
      <c r="B1080" s="341"/>
      <c r="C1080" s="341"/>
      <c r="D1080" s="341"/>
      <c r="E1080" s="336"/>
      <c r="F1080" s="103"/>
      <c r="G1080" s="103">
        <v>70</v>
      </c>
      <c r="H1080" s="121">
        <f t="shared" si="45"/>
        <v>0</v>
      </c>
      <c r="I1080" s="121">
        <f t="shared" si="45"/>
        <v>7</v>
      </c>
      <c r="J1080" s="335" t="s">
        <v>431</v>
      </c>
      <c r="K1080" s="341"/>
      <c r="L1080" s="341"/>
      <c r="M1080" s="341"/>
      <c r="N1080" s="336"/>
      <c r="O1080" s="103"/>
      <c r="P1080" s="103">
        <v>87</v>
      </c>
      <c r="Q1080" s="121"/>
      <c r="R1080" s="121">
        <f t="shared" si="46"/>
        <v>8.6999999999999993</v>
      </c>
    </row>
    <row r="1081" spans="1:18" x14ac:dyDescent="0.25">
      <c r="A1081" s="335" t="s">
        <v>950</v>
      </c>
      <c r="B1081" s="341"/>
      <c r="C1081" s="341"/>
      <c r="D1081" s="341"/>
      <c r="E1081" s="336"/>
      <c r="F1081" s="103">
        <v>220</v>
      </c>
      <c r="G1081" s="103">
        <v>165</v>
      </c>
      <c r="H1081" s="121">
        <f t="shared" si="45"/>
        <v>22</v>
      </c>
      <c r="I1081" s="121">
        <f t="shared" si="45"/>
        <v>16.5</v>
      </c>
      <c r="J1081" s="335" t="s">
        <v>950</v>
      </c>
      <c r="K1081" s="341"/>
      <c r="L1081" s="341"/>
      <c r="M1081" s="341"/>
      <c r="N1081" s="336"/>
      <c r="O1081" s="103">
        <v>274</v>
      </c>
      <c r="P1081" s="103">
        <v>205</v>
      </c>
      <c r="Q1081" s="121">
        <f t="shared" si="46"/>
        <v>27.4</v>
      </c>
      <c r="R1081" s="121">
        <f t="shared" si="46"/>
        <v>20.5</v>
      </c>
    </row>
    <row r="1082" spans="1:18" x14ac:dyDescent="0.25">
      <c r="A1082" s="335" t="s">
        <v>824</v>
      </c>
      <c r="B1082" s="341"/>
      <c r="C1082" s="341"/>
      <c r="D1082" s="341"/>
      <c r="E1082" s="336"/>
      <c r="F1082" s="103"/>
      <c r="G1082" s="103">
        <v>160</v>
      </c>
      <c r="H1082" s="121">
        <f t="shared" si="45"/>
        <v>0</v>
      </c>
      <c r="I1082" s="121">
        <f t="shared" si="45"/>
        <v>16</v>
      </c>
      <c r="J1082" s="335" t="s">
        <v>824</v>
      </c>
      <c r="K1082" s="341"/>
      <c r="L1082" s="341"/>
      <c r="M1082" s="341"/>
      <c r="N1082" s="336"/>
      <c r="O1082" s="103"/>
      <c r="P1082" s="103">
        <v>199</v>
      </c>
      <c r="Q1082" s="121"/>
      <c r="R1082" s="121">
        <f t="shared" si="46"/>
        <v>19.899999999999999</v>
      </c>
    </row>
    <row r="1083" spans="1:18" x14ac:dyDescent="0.25">
      <c r="A1083" s="335" t="s">
        <v>432</v>
      </c>
      <c r="B1083" s="341"/>
      <c r="C1083" s="341"/>
      <c r="D1083" s="341"/>
      <c r="E1083" s="336"/>
      <c r="F1083" s="104"/>
      <c r="G1083" s="104">
        <v>155</v>
      </c>
      <c r="H1083" s="121">
        <f t="shared" si="45"/>
        <v>0</v>
      </c>
      <c r="I1083" s="121">
        <f t="shared" si="45"/>
        <v>15.5</v>
      </c>
      <c r="J1083" s="335" t="s">
        <v>432</v>
      </c>
      <c r="K1083" s="341"/>
      <c r="L1083" s="341"/>
      <c r="M1083" s="341"/>
      <c r="N1083" s="336"/>
      <c r="O1083" s="104"/>
      <c r="P1083" s="104">
        <v>193</v>
      </c>
      <c r="Q1083" s="121"/>
      <c r="R1083" s="121">
        <f t="shared" si="46"/>
        <v>19.3</v>
      </c>
    </row>
    <row r="1084" spans="1:18" x14ac:dyDescent="0.25">
      <c r="A1084" s="338" t="s">
        <v>353</v>
      </c>
      <c r="B1084" s="339"/>
      <c r="C1084" s="339"/>
      <c r="D1084" s="339"/>
      <c r="E1084" s="340"/>
      <c r="F1084" s="104">
        <v>10</v>
      </c>
      <c r="G1084" s="104">
        <v>10</v>
      </c>
      <c r="H1084" s="121">
        <f t="shared" si="45"/>
        <v>1</v>
      </c>
      <c r="I1084" s="121">
        <f t="shared" si="45"/>
        <v>1</v>
      </c>
      <c r="J1084" s="338" t="s">
        <v>353</v>
      </c>
      <c r="K1084" s="339"/>
      <c r="L1084" s="339"/>
      <c r="M1084" s="339"/>
      <c r="N1084" s="340"/>
      <c r="O1084" s="104">
        <v>12</v>
      </c>
      <c r="P1084" s="104">
        <v>12</v>
      </c>
      <c r="Q1084" s="121">
        <f t="shared" si="46"/>
        <v>1.2</v>
      </c>
      <c r="R1084" s="121">
        <f t="shared" si="46"/>
        <v>1.2</v>
      </c>
    </row>
    <row r="1085" spans="1:18" x14ac:dyDescent="0.25">
      <c r="A1085" s="338" t="s">
        <v>374</v>
      </c>
      <c r="B1085" s="339"/>
      <c r="C1085" s="339"/>
      <c r="D1085" s="339"/>
      <c r="E1085" s="340"/>
      <c r="F1085" s="106" t="s">
        <v>433</v>
      </c>
      <c r="G1085" s="104">
        <v>4</v>
      </c>
      <c r="H1085" s="128" t="s">
        <v>434</v>
      </c>
      <c r="I1085" s="121">
        <f t="shared" si="45"/>
        <v>0.4</v>
      </c>
      <c r="J1085" s="338" t="s">
        <v>374</v>
      </c>
      <c r="K1085" s="339"/>
      <c r="L1085" s="339"/>
      <c r="M1085" s="339"/>
      <c r="N1085" s="340"/>
      <c r="O1085" s="106" t="s">
        <v>689</v>
      </c>
      <c r="P1085" s="104">
        <v>5</v>
      </c>
      <c r="Q1085" s="128" t="s">
        <v>690</v>
      </c>
      <c r="R1085" s="121">
        <f t="shared" si="46"/>
        <v>0.5</v>
      </c>
    </row>
    <row r="1086" spans="1:18" x14ac:dyDescent="0.25">
      <c r="A1086" s="338" t="s">
        <v>651</v>
      </c>
      <c r="B1086" s="339"/>
      <c r="C1086" s="339"/>
      <c r="D1086" s="339"/>
      <c r="E1086" s="340"/>
      <c r="F1086" s="104">
        <v>3</v>
      </c>
      <c r="G1086" s="104">
        <v>3</v>
      </c>
      <c r="H1086" s="121">
        <f t="shared" si="45"/>
        <v>0.3</v>
      </c>
      <c r="I1086" s="121">
        <f t="shared" si="45"/>
        <v>0.3</v>
      </c>
      <c r="J1086" s="338" t="s">
        <v>651</v>
      </c>
      <c r="K1086" s="339"/>
      <c r="L1086" s="339"/>
      <c r="M1086" s="339"/>
      <c r="N1086" s="340"/>
      <c r="O1086" s="104">
        <v>3.7</v>
      </c>
      <c r="P1086" s="104">
        <v>3.7</v>
      </c>
      <c r="Q1086" s="121">
        <f>O1086*100/1000</f>
        <v>0.37</v>
      </c>
      <c r="R1086" s="121">
        <f t="shared" si="46"/>
        <v>0.37</v>
      </c>
    </row>
    <row r="1087" spans="1:18" x14ac:dyDescent="0.25">
      <c r="A1087" s="338" t="s">
        <v>260</v>
      </c>
      <c r="B1087" s="339"/>
      <c r="C1087" s="339"/>
      <c r="D1087" s="339"/>
      <c r="E1087" s="340"/>
      <c r="F1087" s="104"/>
      <c r="G1087" s="104">
        <v>235</v>
      </c>
      <c r="H1087" s="121">
        <f t="shared" si="45"/>
        <v>0</v>
      </c>
      <c r="I1087" s="121">
        <f t="shared" si="45"/>
        <v>23.5</v>
      </c>
      <c r="J1087" s="338" t="s">
        <v>260</v>
      </c>
      <c r="K1087" s="339"/>
      <c r="L1087" s="339"/>
      <c r="M1087" s="339"/>
      <c r="N1087" s="340"/>
      <c r="O1087" s="104"/>
      <c r="P1087" s="104">
        <v>292</v>
      </c>
      <c r="Q1087" s="121"/>
      <c r="R1087" s="121">
        <f t="shared" si="46"/>
        <v>29.2</v>
      </c>
    </row>
    <row r="1088" spans="1:18" x14ac:dyDescent="0.25">
      <c r="A1088" s="447" t="s">
        <v>954</v>
      </c>
      <c r="B1088" s="448"/>
      <c r="C1088" s="448"/>
      <c r="D1088" s="448"/>
      <c r="E1088" s="449"/>
      <c r="F1088" s="104">
        <v>2</v>
      </c>
      <c r="G1088" s="104">
        <v>2</v>
      </c>
      <c r="H1088" s="121">
        <v>0.2</v>
      </c>
      <c r="I1088" s="121">
        <f t="shared" si="45"/>
        <v>0.2</v>
      </c>
      <c r="J1088" s="447" t="s">
        <v>230</v>
      </c>
      <c r="K1088" s="448"/>
      <c r="L1088" s="448"/>
      <c r="M1088" s="448"/>
      <c r="N1088" s="449"/>
      <c r="O1088" s="104">
        <v>2</v>
      </c>
      <c r="P1088" s="104">
        <v>2</v>
      </c>
      <c r="Q1088" s="121">
        <v>0.2</v>
      </c>
      <c r="R1088" s="121">
        <f t="shared" si="46"/>
        <v>0.2</v>
      </c>
    </row>
    <row r="1089" spans="1:18" x14ac:dyDescent="0.25">
      <c r="A1089" s="338" t="s">
        <v>435</v>
      </c>
      <c r="B1089" s="339"/>
      <c r="C1089" s="339"/>
      <c r="D1089" s="339"/>
      <c r="E1089" s="340"/>
      <c r="F1089" s="104"/>
      <c r="G1089" s="107">
        <v>200</v>
      </c>
      <c r="H1089" s="121">
        <f t="shared" si="45"/>
        <v>0</v>
      </c>
      <c r="I1089" s="121">
        <f t="shared" si="45"/>
        <v>20</v>
      </c>
      <c r="J1089" s="338" t="s">
        <v>435</v>
      </c>
      <c r="K1089" s="339"/>
      <c r="L1089" s="339"/>
      <c r="M1089" s="339"/>
      <c r="N1089" s="340"/>
      <c r="O1089" s="104"/>
      <c r="P1089" s="107">
        <v>249</v>
      </c>
      <c r="Q1089" s="121"/>
      <c r="R1089" s="121">
        <f t="shared" si="46"/>
        <v>24.9</v>
      </c>
    </row>
    <row r="1090" spans="1:18" x14ac:dyDescent="0.25">
      <c r="A1090" s="447" t="s">
        <v>353</v>
      </c>
      <c r="B1090" s="448"/>
      <c r="C1090" s="448"/>
      <c r="D1090" s="448"/>
      <c r="E1090" s="449"/>
      <c r="F1090" s="104">
        <v>5</v>
      </c>
      <c r="G1090" s="107">
        <v>5</v>
      </c>
      <c r="H1090" s="121"/>
      <c r="I1090" s="121">
        <f t="shared" si="45"/>
        <v>0.5</v>
      </c>
      <c r="J1090" s="447" t="s">
        <v>353</v>
      </c>
      <c r="K1090" s="448"/>
      <c r="L1090" s="448"/>
      <c r="M1090" s="448"/>
      <c r="N1090" s="449"/>
      <c r="O1090" s="104">
        <v>6</v>
      </c>
      <c r="P1090" s="107">
        <v>6</v>
      </c>
      <c r="Q1090" s="121">
        <f>O1090*100/1000</f>
        <v>0.6</v>
      </c>
      <c r="R1090" s="121">
        <f t="shared" si="46"/>
        <v>0.6</v>
      </c>
    </row>
    <row r="1091" spans="1:18" x14ac:dyDescent="0.25">
      <c r="A1091" s="338" t="s">
        <v>959</v>
      </c>
      <c r="B1091" s="339"/>
      <c r="C1091" s="339"/>
      <c r="D1091" s="339"/>
      <c r="E1091" s="340"/>
      <c r="F1091" s="104"/>
      <c r="G1091" s="201">
        <v>205</v>
      </c>
      <c r="H1091" s="121">
        <f t="shared" si="45"/>
        <v>0</v>
      </c>
      <c r="I1091" s="104"/>
      <c r="J1091" s="338" t="s">
        <v>959</v>
      </c>
      <c r="K1091" s="339"/>
      <c r="L1091" s="339"/>
      <c r="M1091" s="339"/>
      <c r="N1091" s="340"/>
      <c r="O1091" s="104"/>
      <c r="P1091" s="107">
        <v>255</v>
      </c>
      <c r="Q1091" s="121"/>
      <c r="R1091" s="121">
        <f t="shared" si="46"/>
        <v>25.5</v>
      </c>
    </row>
    <row r="1092" spans="1:18" x14ac:dyDescent="0.25">
      <c r="A1092" s="25"/>
      <c r="B1092" s="25"/>
      <c r="C1092" s="25"/>
      <c r="D1092" s="25"/>
      <c r="E1092" s="25"/>
      <c r="F1092" s="108"/>
      <c r="G1092" s="109"/>
      <c r="H1092" s="108"/>
      <c r="I1092" s="108"/>
      <c r="J1092" s="25"/>
      <c r="K1092" s="25"/>
      <c r="L1092" s="25"/>
      <c r="M1092" s="25"/>
      <c r="N1092" s="25"/>
      <c r="O1092" s="108"/>
      <c r="P1092" s="109"/>
      <c r="Q1092" s="108"/>
      <c r="R1092" s="108"/>
    </row>
    <row r="1093" spans="1:18" x14ac:dyDescent="0.25">
      <c r="A1093" s="342" t="s">
        <v>960</v>
      </c>
      <c r="B1093" s="342"/>
      <c r="C1093" s="342"/>
      <c r="D1093" s="342"/>
      <c r="E1093" s="342"/>
      <c r="F1093" s="342"/>
      <c r="G1093" s="342"/>
      <c r="H1093" s="342"/>
      <c r="I1093" s="342"/>
      <c r="J1093" s="342" t="s">
        <v>960</v>
      </c>
      <c r="K1093" s="342"/>
      <c r="L1093" s="342"/>
      <c r="M1093" s="342"/>
      <c r="N1093" s="342"/>
      <c r="O1093" s="342"/>
      <c r="P1093" s="342"/>
      <c r="Q1093" s="342"/>
      <c r="R1093" s="342"/>
    </row>
    <row r="1094" spans="1:18" x14ac:dyDescent="0.25">
      <c r="A1094" s="335" t="s">
        <v>961</v>
      </c>
      <c r="B1094" s="336"/>
      <c r="C1094" s="2">
        <v>25.53</v>
      </c>
      <c r="D1094" s="32"/>
      <c r="E1094" s="32"/>
      <c r="F1094" s="104" t="s">
        <v>962</v>
      </c>
      <c r="G1094" s="104">
        <v>16.899999999999999</v>
      </c>
      <c r="H1094" s="110"/>
      <c r="I1094" s="110"/>
      <c r="J1094" s="335" t="s">
        <v>961</v>
      </c>
      <c r="K1094" s="336"/>
      <c r="L1094" s="2">
        <v>31.91</v>
      </c>
      <c r="M1094" s="32"/>
      <c r="N1094" s="32"/>
      <c r="O1094" s="104" t="s">
        <v>962</v>
      </c>
      <c r="P1094" s="104">
        <v>21.12</v>
      </c>
      <c r="Q1094" s="110"/>
      <c r="R1094" s="110"/>
    </row>
    <row r="1095" spans="1:18" x14ac:dyDescent="0.25">
      <c r="A1095" s="335" t="s">
        <v>963</v>
      </c>
      <c r="B1095" s="336"/>
      <c r="C1095" s="2">
        <v>24.78</v>
      </c>
      <c r="D1095" s="32"/>
      <c r="E1095" s="32"/>
      <c r="F1095" s="104" t="s">
        <v>964</v>
      </c>
      <c r="G1095" s="104">
        <v>34.96</v>
      </c>
      <c r="H1095" s="111"/>
      <c r="I1095" s="111"/>
      <c r="J1095" s="335" t="s">
        <v>963</v>
      </c>
      <c r="K1095" s="336"/>
      <c r="L1095" s="2">
        <v>30.97</v>
      </c>
      <c r="M1095" s="32"/>
      <c r="N1095" s="32"/>
      <c r="O1095" s="104" t="s">
        <v>964</v>
      </c>
      <c r="P1095" s="104">
        <v>43.7</v>
      </c>
      <c r="Q1095" s="111"/>
      <c r="R1095" s="111"/>
    </row>
    <row r="1096" spans="1:18" x14ac:dyDescent="0.25">
      <c r="A1096" s="335" t="s">
        <v>965</v>
      </c>
      <c r="B1096" s="336"/>
      <c r="C1096" s="2">
        <v>18.43</v>
      </c>
      <c r="D1096" s="32"/>
      <c r="E1096" s="32"/>
      <c r="F1096" s="104" t="s">
        <v>966</v>
      </c>
      <c r="G1096" s="104">
        <v>5.22</v>
      </c>
      <c r="H1096" s="111"/>
      <c r="I1096" s="111"/>
      <c r="J1096" s="335" t="s">
        <v>965</v>
      </c>
      <c r="K1096" s="336"/>
      <c r="L1096" s="2">
        <v>23.03</v>
      </c>
      <c r="M1096" s="32"/>
      <c r="N1096" s="32"/>
      <c r="O1096" s="104" t="s">
        <v>966</v>
      </c>
      <c r="P1096" s="104">
        <v>6.52</v>
      </c>
      <c r="Q1096" s="111"/>
      <c r="R1096" s="111"/>
    </row>
    <row r="1097" spans="1:18" x14ac:dyDescent="0.25">
      <c r="A1097" s="335" t="s">
        <v>967</v>
      </c>
      <c r="B1097" s="336"/>
      <c r="C1097" s="2">
        <v>400.75</v>
      </c>
      <c r="D1097" s="32"/>
      <c r="E1097" s="32"/>
      <c r="F1097" s="104" t="s">
        <v>968</v>
      </c>
      <c r="G1097" s="104">
        <v>44</v>
      </c>
      <c r="H1097" s="108"/>
      <c r="I1097" s="108"/>
      <c r="J1097" s="335" t="s">
        <v>967</v>
      </c>
      <c r="K1097" s="336"/>
      <c r="L1097" s="2">
        <v>500.94</v>
      </c>
      <c r="M1097" s="32"/>
      <c r="N1097" s="32"/>
      <c r="O1097" s="104" t="s">
        <v>968</v>
      </c>
      <c r="P1097" s="104">
        <v>55</v>
      </c>
      <c r="Q1097" s="108"/>
      <c r="R1097" s="108"/>
    </row>
    <row r="1098" spans="1:18" x14ac:dyDescent="0.25">
      <c r="A1098" s="303"/>
      <c r="B1098" s="303"/>
      <c r="C1098" s="303"/>
      <c r="D1098" s="303"/>
      <c r="E1098" s="303"/>
      <c r="F1098" s="303"/>
      <c r="G1098" s="303"/>
      <c r="H1098" s="303"/>
      <c r="I1098" s="303"/>
      <c r="J1098" s="303"/>
      <c r="K1098" s="303"/>
      <c r="L1098" s="303"/>
      <c r="M1098" s="303"/>
      <c r="N1098" s="303"/>
      <c r="O1098" s="303"/>
      <c r="P1098" s="303"/>
      <c r="Q1098" s="303"/>
      <c r="R1098" s="303"/>
    </row>
    <row r="1099" spans="1:18" x14ac:dyDescent="0.25">
      <c r="A1099" s="369" t="s">
        <v>13</v>
      </c>
      <c r="B1099" s="369"/>
      <c r="C1099" s="369"/>
      <c r="D1099" s="369"/>
      <c r="E1099" s="369"/>
      <c r="F1099" s="369"/>
      <c r="G1099" s="369"/>
      <c r="H1099" s="369"/>
      <c r="I1099" s="369"/>
      <c r="J1099" s="369" t="s">
        <v>415</v>
      </c>
      <c r="K1099" s="369"/>
      <c r="L1099" s="369"/>
      <c r="M1099" s="369"/>
      <c r="N1099" s="369"/>
      <c r="O1099" s="369"/>
      <c r="P1099" s="369"/>
      <c r="Q1099" s="369"/>
      <c r="R1099" s="369"/>
    </row>
    <row r="1100" spans="1:18" x14ac:dyDescent="0.25">
      <c r="A1100" s="369"/>
      <c r="B1100" s="369"/>
      <c r="C1100" s="369"/>
      <c r="D1100" s="369"/>
      <c r="E1100" s="369"/>
      <c r="F1100" s="369"/>
      <c r="G1100" s="369"/>
      <c r="H1100" s="369"/>
      <c r="I1100" s="369"/>
      <c r="J1100" s="369"/>
      <c r="K1100" s="369"/>
      <c r="L1100" s="369"/>
      <c r="M1100" s="369"/>
      <c r="N1100" s="369"/>
      <c r="O1100" s="369"/>
      <c r="P1100" s="369"/>
      <c r="Q1100" s="369"/>
      <c r="R1100" s="369"/>
    </row>
    <row r="1101" spans="1:18" x14ac:dyDescent="0.25">
      <c r="A1101" s="369"/>
      <c r="B1101" s="369"/>
      <c r="C1101" s="369"/>
      <c r="D1101" s="369"/>
      <c r="E1101" s="369"/>
      <c r="F1101" s="369"/>
      <c r="G1101" s="369"/>
      <c r="H1101" s="369"/>
      <c r="I1101" s="369"/>
      <c r="J1101" s="369"/>
      <c r="K1101" s="369"/>
      <c r="L1101" s="369"/>
      <c r="M1101" s="369"/>
      <c r="N1101" s="369"/>
      <c r="O1101" s="369"/>
      <c r="P1101" s="369"/>
      <c r="Q1101" s="369"/>
      <c r="R1101" s="369"/>
    </row>
    <row r="1102" spans="1:18" x14ac:dyDescent="0.25">
      <c r="A1102" s="369"/>
      <c r="B1102" s="369"/>
      <c r="C1102" s="369"/>
      <c r="D1102" s="369"/>
      <c r="E1102" s="369"/>
      <c r="F1102" s="369"/>
      <c r="G1102" s="369"/>
      <c r="H1102" s="369"/>
      <c r="I1102" s="369"/>
      <c r="J1102" s="369"/>
      <c r="K1102" s="369"/>
      <c r="L1102" s="369"/>
      <c r="M1102" s="369"/>
      <c r="N1102" s="369"/>
      <c r="O1102" s="369"/>
      <c r="P1102" s="369"/>
      <c r="Q1102" s="369"/>
      <c r="R1102" s="369"/>
    </row>
    <row r="1103" spans="1:18" x14ac:dyDescent="0.25">
      <c r="A1103" s="369"/>
      <c r="B1103" s="369"/>
      <c r="C1103" s="369"/>
      <c r="D1103" s="369"/>
      <c r="E1103" s="369"/>
      <c r="F1103" s="369"/>
      <c r="G1103" s="369"/>
      <c r="H1103" s="369"/>
      <c r="I1103" s="369"/>
      <c r="J1103" s="369"/>
      <c r="K1103" s="369"/>
      <c r="L1103" s="369"/>
      <c r="M1103" s="369"/>
      <c r="N1103" s="369"/>
      <c r="O1103" s="369"/>
      <c r="P1103" s="369"/>
      <c r="Q1103" s="369"/>
      <c r="R1103" s="369"/>
    </row>
    <row r="1104" spans="1:18" x14ac:dyDescent="0.25">
      <c r="A1104" s="369"/>
      <c r="B1104" s="369"/>
      <c r="C1104" s="369"/>
      <c r="D1104" s="369"/>
      <c r="E1104" s="369"/>
      <c r="F1104" s="369"/>
      <c r="G1104" s="369"/>
      <c r="H1104" s="369"/>
      <c r="I1104" s="369"/>
      <c r="J1104" s="369"/>
      <c r="K1104" s="369"/>
      <c r="L1104" s="369"/>
      <c r="M1104" s="369"/>
      <c r="N1104" s="369"/>
      <c r="O1104" s="369"/>
      <c r="P1104" s="369"/>
      <c r="Q1104" s="369"/>
      <c r="R1104" s="369"/>
    </row>
    <row r="1105" spans="1:18" x14ac:dyDescent="0.25">
      <c r="A1105" s="369"/>
      <c r="B1105" s="369"/>
      <c r="C1105" s="369"/>
      <c r="D1105" s="369"/>
      <c r="E1105" s="369"/>
      <c r="F1105" s="369"/>
      <c r="G1105" s="369"/>
      <c r="H1105" s="369"/>
      <c r="I1105" s="369"/>
      <c r="J1105" s="369"/>
      <c r="K1105" s="369"/>
      <c r="L1105" s="369"/>
      <c r="M1105" s="369"/>
      <c r="N1105" s="369"/>
      <c r="O1105" s="369"/>
      <c r="P1105" s="369"/>
      <c r="Q1105" s="369"/>
      <c r="R1105" s="369"/>
    </row>
    <row r="1106" spans="1:18" x14ac:dyDescent="0.25">
      <c r="A1106" s="369"/>
      <c r="B1106" s="369"/>
      <c r="C1106" s="369"/>
      <c r="D1106" s="369"/>
      <c r="E1106" s="369"/>
      <c r="F1106" s="369"/>
      <c r="G1106" s="369"/>
      <c r="H1106" s="369"/>
      <c r="I1106" s="369"/>
      <c r="J1106" s="369"/>
      <c r="K1106" s="369"/>
      <c r="L1106" s="369"/>
      <c r="M1106" s="369"/>
      <c r="N1106" s="369"/>
      <c r="O1106" s="369"/>
      <c r="P1106" s="369"/>
      <c r="Q1106" s="369"/>
      <c r="R1106" s="369"/>
    </row>
    <row r="1107" spans="1:18" x14ac:dyDescent="0.25">
      <c r="A1107" s="369"/>
      <c r="B1107" s="369"/>
      <c r="C1107" s="369"/>
      <c r="D1107" s="369"/>
      <c r="E1107" s="369"/>
      <c r="F1107" s="369"/>
      <c r="G1107" s="369"/>
      <c r="H1107" s="369"/>
      <c r="I1107" s="369"/>
      <c r="J1107" s="369"/>
      <c r="K1107" s="369"/>
      <c r="L1107" s="369"/>
      <c r="M1107" s="369"/>
      <c r="N1107" s="369"/>
      <c r="O1107" s="369"/>
      <c r="P1107" s="369"/>
      <c r="Q1107" s="369"/>
      <c r="R1107" s="369"/>
    </row>
    <row r="1108" spans="1:18" x14ac:dyDescent="0.25">
      <c r="A1108" s="369"/>
      <c r="B1108" s="369"/>
      <c r="C1108" s="369"/>
      <c r="D1108" s="369"/>
      <c r="E1108" s="369"/>
      <c r="F1108" s="369"/>
      <c r="G1108" s="369"/>
      <c r="H1108" s="369"/>
      <c r="I1108" s="369"/>
      <c r="J1108" s="369"/>
      <c r="K1108" s="369"/>
      <c r="L1108" s="369"/>
      <c r="M1108" s="369"/>
      <c r="N1108" s="369"/>
      <c r="O1108" s="369"/>
      <c r="P1108" s="369"/>
      <c r="Q1108" s="369"/>
      <c r="R1108" s="369"/>
    </row>
    <row r="1109" spans="1:18" x14ac:dyDescent="0.25">
      <c r="A1109" s="369"/>
      <c r="B1109" s="369"/>
      <c r="C1109" s="369"/>
      <c r="D1109" s="369"/>
      <c r="E1109" s="369"/>
      <c r="F1109" s="369"/>
      <c r="G1109" s="369"/>
      <c r="H1109" s="369"/>
      <c r="I1109" s="369"/>
      <c r="J1109" s="369"/>
      <c r="K1109" s="369"/>
      <c r="L1109" s="369"/>
      <c r="M1109" s="369"/>
      <c r="N1109" s="369"/>
      <c r="O1109" s="369"/>
      <c r="P1109" s="369"/>
      <c r="Q1109" s="369"/>
      <c r="R1109" s="369"/>
    </row>
    <row r="1110" spans="1:18" x14ac:dyDescent="0.25">
      <c r="A1110" s="357" t="s">
        <v>687</v>
      </c>
      <c r="B1110" s="357"/>
      <c r="C1110" s="357"/>
      <c r="D1110" s="357"/>
      <c r="E1110" s="357"/>
      <c r="F1110" s="357"/>
      <c r="G1110" s="357"/>
      <c r="H1110" s="357"/>
      <c r="I1110" s="357"/>
      <c r="J1110" s="357" t="s">
        <v>687</v>
      </c>
      <c r="K1110" s="357"/>
      <c r="L1110" s="357"/>
      <c r="M1110" s="357"/>
      <c r="N1110" s="357"/>
      <c r="O1110" s="357"/>
      <c r="P1110" s="357"/>
      <c r="Q1110" s="357"/>
      <c r="R1110" s="357"/>
    </row>
    <row r="1111" spans="1:18" x14ac:dyDescent="0.25">
      <c r="A1111" s="357"/>
      <c r="B1111" s="357"/>
      <c r="C1111" s="357"/>
      <c r="D1111" s="357"/>
      <c r="E1111" s="357"/>
      <c r="F1111" s="357"/>
      <c r="G1111" s="357"/>
      <c r="H1111" s="357"/>
      <c r="I1111" s="357"/>
      <c r="J1111" s="357"/>
      <c r="K1111" s="357"/>
      <c r="L1111" s="357"/>
      <c r="M1111" s="357"/>
      <c r="N1111" s="357"/>
      <c r="O1111" s="357"/>
      <c r="P1111" s="357"/>
      <c r="Q1111" s="357"/>
      <c r="R1111" s="357"/>
    </row>
    <row r="1113" spans="1:18" x14ac:dyDescent="0.25">
      <c r="F1113" s="1"/>
      <c r="G1113" s="1"/>
      <c r="H1113" s="1"/>
      <c r="I1113" s="1"/>
    </row>
    <row r="1116" spans="1:18" x14ac:dyDescent="0.25">
      <c r="C1116" s="374" t="s">
        <v>416</v>
      </c>
      <c r="D1116" s="374"/>
      <c r="E1116" s="374"/>
      <c r="F1116" s="374"/>
      <c r="G1116" s="374"/>
      <c r="L1116" s="374" t="s">
        <v>717</v>
      </c>
      <c r="M1116" s="374"/>
      <c r="N1116" s="374"/>
      <c r="O1116" s="374"/>
      <c r="P1116" s="374"/>
      <c r="Q1116" s="100"/>
      <c r="R1116" s="100"/>
    </row>
    <row r="1117" spans="1:18" x14ac:dyDescent="0.25">
      <c r="O1117" s="100"/>
      <c r="P1117" s="100"/>
      <c r="Q1117" s="100"/>
      <c r="R1117" s="100"/>
    </row>
    <row r="1118" spans="1:18" x14ac:dyDescent="0.25">
      <c r="A1118" s="355" t="s">
        <v>417</v>
      </c>
      <c r="B1118" s="355"/>
      <c r="C1118" s="355"/>
      <c r="D1118" s="355"/>
      <c r="E1118" s="355"/>
      <c r="F1118" s="355"/>
      <c r="G1118" s="355"/>
      <c r="H1118" s="355"/>
      <c r="I1118" s="355"/>
      <c r="J1118" s="355" t="s">
        <v>417</v>
      </c>
      <c r="K1118" s="355"/>
      <c r="L1118" s="355"/>
      <c r="M1118" s="355"/>
      <c r="N1118" s="355"/>
      <c r="O1118" s="355"/>
      <c r="P1118" s="355"/>
      <c r="Q1118" s="355"/>
      <c r="R1118" s="355"/>
    </row>
    <row r="1119" spans="1:18" x14ac:dyDescent="0.25">
      <c r="A1119" s="355" t="s">
        <v>418</v>
      </c>
      <c r="B1119" s="355"/>
      <c r="C1119" s="355"/>
      <c r="D1119" s="355"/>
      <c r="E1119" s="355"/>
      <c r="F1119" s="355"/>
      <c r="G1119" s="355"/>
      <c r="H1119" s="355"/>
      <c r="I1119" s="355"/>
      <c r="J1119" s="355" t="s">
        <v>418</v>
      </c>
      <c r="K1119" s="355"/>
      <c r="L1119" s="355"/>
      <c r="M1119" s="355"/>
      <c r="N1119" s="355"/>
      <c r="O1119" s="355"/>
      <c r="P1119" s="355"/>
      <c r="Q1119" s="355"/>
      <c r="R1119" s="355"/>
    </row>
    <row r="1120" spans="1:18" x14ac:dyDescent="0.25">
      <c r="A1120" s="365" t="s">
        <v>939</v>
      </c>
      <c r="B1120" s="365"/>
      <c r="C1120" s="365"/>
      <c r="D1120" s="365"/>
      <c r="E1120" s="365"/>
      <c r="F1120" s="365"/>
      <c r="G1120" s="365"/>
      <c r="H1120" s="365"/>
      <c r="I1120" s="365"/>
      <c r="J1120" s="365" t="s">
        <v>939</v>
      </c>
      <c r="K1120" s="365"/>
      <c r="L1120" s="365"/>
      <c r="M1120" s="365"/>
      <c r="N1120" s="365"/>
      <c r="O1120" s="365"/>
      <c r="P1120" s="365"/>
      <c r="Q1120" s="365"/>
      <c r="R1120" s="365"/>
    </row>
    <row r="1121" spans="1:18" x14ac:dyDescent="0.25">
      <c r="A1121" s="345" t="s">
        <v>940</v>
      </c>
      <c r="B1121" s="346"/>
      <c r="C1121" s="346"/>
      <c r="D1121" s="346"/>
      <c r="E1121" s="347"/>
      <c r="F1121" s="450" t="s">
        <v>941</v>
      </c>
      <c r="G1121" s="450"/>
      <c r="H1121" s="450"/>
      <c r="I1121" s="451"/>
      <c r="J1121" s="345" t="s">
        <v>940</v>
      </c>
      <c r="K1121" s="346"/>
      <c r="L1121" s="346"/>
      <c r="M1121" s="346"/>
      <c r="N1121" s="347"/>
      <c r="O1121" s="450" t="s">
        <v>941</v>
      </c>
      <c r="P1121" s="450"/>
      <c r="Q1121" s="450"/>
      <c r="R1121" s="451"/>
    </row>
    <row r="1122" spans="1:18" x14ac:dyDescent="0.25">
      <c r="A1122" s="348"/>
      <c r="B1122" s="349"/>
      <c r="C1122" s="349"/>
      <c r="D1122" s="349"/>
      <c r="E1122" s="350"/>
      <c r="F1122" s="452"/>
      <c r="G1122" s="452"/>
      <c r="H1122" s="452"/>
      <c r="I1122" s="453"/>
      <c r="J1122" s="348"/>
      <c r="K1122" s="349"/>
      <c r="L1122" s="349"/>
      <c r="M1122" s="349"/>
      <c r="N1122" s="350"/>
      <c r="O1122" s="452"/>
      <c r="P1122" s="452"/>
      <c r="Q1122" s="452"/>
      <c r="R1122" s="453"/>
    </row>
    <row r="1123" spans="1:18" x14ac:dyDescent="0.25">
      <c r="A1123" s="348"/>
      <c r="B1123" s="349"/>
      <c r="C1123" s="349"/>
      <c r="D1123" s="349"/>
      <c r="E1123" s="350"/>
      <c r="F1123" s="452" t="s">
        <v>942</v>
      </c>
      <c r="G1123" s="453"/>
      <c r="H1123" s="458" t="s">
        <v>943</v>
      </c>
      <c r="I1123" s="453"/>
      <c r="J1123" s="348"/>
      <c r="K1123" s="349"/>
      <c r="L1123" s="349"/>
      <c r="M1123" s="349"/>
      <c r="N1123" s="350"/>
      <c r="O1123" s="452" t="s">
        <v>942</v>
      </c>
      <c r="P1123" s="453"/>
      <c r="Q1123" s="458" t="s">
        <v>943</v>
      </c>
      <c r="R1123" s="453"/>
    </row>
    <row r="1124" spans="1:18" x14ac:dyDescent="0.25">
      <c r="A1124" s="79"/>
      <c r="B1124" s="80"/>
      <c r="C1124" s="80"/>
      <c r="D1124" s="80"/>
      <c r="E1124" s="81"/>
      <c r="F1124" s="102" t="s">
        <v>944</v>
      </c>
      <c r="G1124" s="103" t="s">
        <v>945</v>
      </c>
      <c r="H1124" s="103" t="s">
        <v>946</v>
      </c>
      <c r="I1124" s="103" t="s">
        <v>947</v>
      </c>
      <c r="J1124" s="79"/>
      <c r="K1124" s="80"/>
      <c r="L1124" s="80"/>
      <c r="M1124" s="80"/>
      <c r="N1124" s="81"/>
      <c r="O1124" s="102" t="s">
        <v>944</v>
      </c>
      <c r="P1124" s="103" t="s">
        <v>945</v>
      </c>
      <c r="Q1124" s="103" t="s">
        <v>946</v>
      </c>
      <c r="R1124" s="103" t="s">
        <v>947</v>
      </c>
    </row>
    <row r="1125" spans="1:18" x14ac:dyDescent="0.25">
      <c r="A1125" s="457" t="s">
        <v>419</v>
      </c>
      <c r="B1125" s="457"/>
      <c r="C1125" s="457"/>
      <c r="D1125" s="457"/>
      <c r="E1125" s="457"/>
      <c r="F1125" s="104">
        <v>81</v>
      </c>
      <c r="G1125" s="104">
        <v>60</v>
      </c>
      <c r="H1125" s="115">
        <f>F1125*100/1000</f>
        <v>8.1</v>
      </c>
      <c r="I1125" s="115">
        <f>G1125*100/1000</f>
        <v>6</v>
      </c>
      <c r="J1125" s="457" t="s">
        <v>419</v>
      </c>
      <c r="K1125" s="457"/>
      <c r="L1125" s="457"/>
      <c r="M1125" s="457"/>
      <c r="N1125" s="457"/>
      <c r="O1125" s="104">
        <v>116</v>
      </c>
      <c r="P1125" s="104">
        <v>85.7</v>
      </c>
      <c r="Q1125" s="104">
        <f t="shared" ref="Q1125:R1127" si="47">O1125*100/1000</f>
        <v>11.6</v>
      </c>
      <c r="R1125" s="104">
        <f t="shared" si="47"/>
        <v>8.57</v>
      </c>
    </row>
    <row r="1126" spans="1:18" x14ac:dyDescent="0.25">
      <c r="A1126" s="334" t="s">
        <v>873</v>
      </c>
      <c r="B1126" s="334"/>
      <c r="C1126" s="334"/>
      <c r="D1126" s="334"/>
      <c r="E1126" s="334"/>
      <c r="F1126" s="115">
        <v>13</v>
      </c>
      <c r="G1126" s="115">
        <v>13</v>
      </c>
      <c r="H1126" s="115">
        <f t="shared" ref="H1126:I1133" si="48">F1126*100/1000</f>
        <v>1.3</v>
      </c>
      <c r="I1126" s="115">
        <f t="shared" si="48"/>
        <v>1.3</v>
      </c>
      <c r="J1126" s="334" t="s">
        <v>873</v>
      </c>
      <c r="K1126" s="334"/>
      <c r="L1126" s="334"/>
      <c r="M1126" s="334"/>
      <c r="N1126" s="334"/>
      <c r="O1126" s="104">
        <v>18.600000000000001</v>
      </c>
      <c r="P1126" s="104">
        <v>18.600000000000001</v>
      </c>
      <c r="Q1126" s="104">
        <f t="shared" si="47"/>
        <v>1.8600000000000003</v>
      </c>
      <c r="R1126" s="104">
        <f t="shared" si="47"/>
        <v>1.8600000000000003</v>
      </c>
    </row>
    <row r="1127" spans="1:18" x14ac:dyDescent="0.25">
      <c r="A1127" s="334" t="s">
        <v>651</v>
      </c>
      <c r="B1127" s="334"/>
      <c r="C1127" s="334"/>
      <c r="D1127" s="334"/>
      <c r="E1127" s="334"/>
      <c r="F1127" s="115">
        <v>7.5</v>
      </c>
      <c r="G1127" s="115">
        <v>7.5</v>
      </c>
      <c r="H1127" s="115">
        <v>7.5</v>
      </c>
      <c r="I1127" s="115">
        <f t="shared" si="48"/>
        <v>0.75</v>
      </c>
      <c r="J1127" s="334" t="s">
        <v>651</v>
      </c>
      <c r="K1127" s="334"/>
      <c r="L1127" s="334"/>
      <c r="M1127" s="334"/>
      <c r="N1127" s="334"/>
      <c r="O1127" s="104">
        <v>10.7</v>
      </c>
      <c r="P1127" s="104">
        <v>10.7</v>
      </c>
      <c r="Q1127" s="104">
        <f t="shared" si="47"/>
        <v>1.07</v>
      </c>
      <c r="R1127" s="104">
        <f t="shared" si="47"/>
        <v>1.07</v>
      </c>
    </row>
    <row r="1128" spans="1:18" x14ac:dyDescent="0.25">
      <c r="A1128" s="334" t="s">
        <v>743</v>
      </c>
      <c r="B1128" s="334"/>
      <c r="C1128" s="334"/>
      <c r="D1128" s="334"/>
      <c r="E1128" s="334"/>
      <c r="F1128" s="115">
        <v>16</v>
      </c>
      <c r="G1128" s="115">
        <v>16</v>
      </c>
      <c r="H1128" s="115">
        <f t="shared" si="48"/>
        <v>1.6</v>
      </c>
      <c r="I1128" s="115">
        <f t="shared" si="48"/>
        <v>1.6</v>
      </c>
      <c r="J1128" s="334" t="s">
        <v>743</v>
      </c>
      <c r="K1128" s="334"/>
      <c r="L1128" s="334"/>
      <c r="M1128" s="334"/>
      <c r="N1128" s="334"/>
      <c r="O1128" s="104">
        <v>22.8</v>
      </c>
      <c r="P1128" s="104">
        <v>22.8</v>
      </c>
      <c r="Q1128" s="104">
        <f>O1128*100/1000</f>
        <v>2.2799999999999998</v>
      </c>
      <c r="R1128" s="104">
        <f>P1128*100/1000</f>
        <v>2.2799999999999998</v>
      </c>
    </row>
    <row r="1129" spans="1:18" x14ac:dyDescent="0.25">
      <c r="A1129" s="334" t="s">
        <v>458</v>
      </c>
      <c r="B1129" s="334"/>
      <c r="C1129" s="334"/>
      <c r="D1129" s="334"/>
      <c r="E1129" s="334"/>
      <c r="F1129" s="115"/>
      <c r="G1129" s="115">
        <v>87</v>
      </c>
      <c r="H1129" s="115">
        <f t="shared" si="48"/>
        <v>0</v>
      </c>
      <c r="I1129" s="115">
        <f t="shared" si="48"/>
        <v>8.6999999999999993</v>
      </c>
      <c r="J1129" s="334" t="s">
        <v>260</v>
      </c>
      <c r="K1129" s="334"/>
      <c r="L1129" s="334"/>
      <c r="M1129" s="334"/>
      <c r="N1129" s="334"/>
      <c r="O1129" s="104"/>
      <c r="P1129" s="104">
        <v>124</v>
      </c>
      <c r="Q1129" s="104">
        <f t="shared" ref="Q1129:R1133" si="49">O1129*100/1000</f>
        <v>0</v>
      </c>
      <c r="R1129" s="104">
        <f t="shared" si="49"/>
        <v>12.4</v>
      </c>
    </row>
    <row r="1130" spans="1:18" x14ac:dyDescent="0.25">
      <c r="A1130" s="338" t="s">
        <v>725</v>
      </c>
      <c r="B1130" s="339"/>
      <c r="C1130" s="339"/>
      <c r="D1130" s="339"/>
      <c r="E1130" s="340"/>
      <c r="F1130" s="115">
        <v>5</v>
      </c>
      <c r="G1130" s="115">
        <v>5</v>
      </c>
      <c r="H1130" s="115">
        <v>0.5</v>
      </c>
      <c r="I1130" s="115">
        <f t="shared" si="48"/>
        <v>0.5</v>
      </c>
      <c r="J1130" s="338" t="s">
        <v>725</v>
      </c>
      <c r="K1130" s="339"/>
      <c r="L1130" s="339"/>
      <c r="M1130" s="339"/>
      <c r="N1130" s="340"/>
      <c r="O1130" s="104">
        <v>7</v>
      </c>
      <c r="P1130" s="104">
        <v>7</v>
      </c>
      <c r="Q1130" s="104">
        <f t="shared" si="49"/>
        <v>0.7</v>
      </c>
      <c r="R1130" s="104">
        <f t="shared" si="49"/>
        <v>0.7</v>
      </c>
    </row>
    <row r="1131" spans="1:18" x14ac:dyDescent="0.25">
      <c r="A1131" s="447" t="s">
        <v>726</v>
      </c>
      <c r="B1131" s="448"/>
      <c r="C1131" s="448"/>
      <c r="D1131" s="448"/>
      <c r="E1131" s="449"/>
      <c r="F1131" s="115"/>
      <c r="G1131" s="115">
        <v>70</v>
      </c>
      <c r="H1131" s="115"/>
      <c r="I1131" s="115">
        <f>G1131*100/1000</f>
        <v>7</v>
      </c>
      <c r="J1131" s="447" t="s">
        <v>726</v>
      </c>
      <c r="K1131" s="341"/>
      <c r="L1131" s="341"/>
      <c r="M1131" s="341"/>
      <c r="N1131" s="336"/>
      <c r="O1131" s="104"/>
      <c r="P1131" s="104">
        <v>100</v>
      </c>
      <c r="Q1131" s="104"/>
      <c r="R1131" s="104">
        <f t="shared" si="49"/>
        <v>10</v>
      </c>
    </row>
    <row r="1132" spans="1:18" x14ac:dyDescent="0.25">
      <c r="A1132" s="447" t="s">
        <v>353</v>
      </c>
      <c r="B1132" s="448"/>
      <c r="C1132" s="448"/>
      <c r="D1132" s="448"/>
      <c r="E1132" s="449"/>
      <c r="F1132" s="115">
        <v>5</v>
      </c>
      <c r="G1132" s="115">
        <v>5</v>
      </c>
      <c r="H1132" s="115">
        <v>0.5</v>
      </c>
      <c r="I1132" s="115">
        <f t="shared" si="48"/>
        <v>0.5</v>
      </c>
      <c r="J1132" s="447" t="s">
        <v>954</v>
      </c>
      <c r="K1132" s="448"/>
      <c r="L1132" s="448"/>
      <c r="M1132" s="448"/>
      <c r="N1132" s="449"/>
      <c r="O1132" s="104">
        <v>7</v>
      </c>
      <c r="P1132" s="104">
        <v>7</v>
      </c>
      <c r="Q1132" s="104">
        <f t="shared" si="49"/>
        <v>0.7</v>
      </c>
      <c r="R1132" s="104">
        <f t="shared" si="49"/>
        <v>0.7</v>
      </c>
    </row>
    <row r="1133" spans="1:18" x14ac:dyDescent="0.25">
      <c r="A1133" s="454" t="s">
        <v>959</v>
      </c>
      <c r="B1133" s="455"/>
      <c r="C1133" s="455"/>
      <c r="D1133" s="455"/>
      <c r="E1133" s="456"/>
      <c r="F1133" s="104"/>
      <c r="G1133" s="104">
        <v>75</v>
      </c>
      <c r="H1133" s="104">
        <f t="shared" si="48"/>
        <v>0</v>
      </c>
      <c r="I1133" s="104">
        <f t="shared" si="48"/>
        <v>7.5</v>
      </c>
      <c r="J1133" s="454" t="s">
        <v>959</v>
      </c>
      <c r="K1133" s="455"/>
      <c r="L1133" s="455"/>
      <c r="M1133" s="455"/>
      <c r="N1133" s="456"/>
      <c r="O1133" s="104"/>
      <c r="P1133" s="104">
        <v>100</v>
      </c>
      <c r="Q1133" s="104">
        <f t="shared" si="49"/>
        <v>0</v>
      </c>
      <c r="R1133" s="104">
        <f t="shared" si="49"/>
        <v>10</v>
      </c>
    </row>
    <row r="1134" spans="1:18" x14ac:dyDescent="0.25">
      <c r="A1134" s="25"/>
      <c r="B1134" s="25"/>
      <c r="C1134" s="25"/>
      <c r="D1134" s="25"/>
      <c r="E1134" s="25"/>
      <c r="F1134" s="108"/>
      <c r="G1134" s="109"/>
      <c r="H1134" s="108"/>
      <c r="I1134" s="108"/>
      <c r="J1134" s="25"/>
      <c r="K1134" s="25"/>
      <c r="L1134" s="25"/>
      <c r="M1134" s="25"/>
      <c r="N1134" s="25"/>
      <c r="O1134" s="108"/>
      <c r="P1134" s="109"/>
      <c r="Q1134" s="108"/>
      <c r="R1134" s="108"/>
    </row>
    <row r="1135" spans="1:18" x14ac:dyDescent="0.25">
      <c r="A1135" s="342" t="s">
        <v>960</v>
      </c>
      <c r="B1135" s="342"/>
      <c r="C1135" s="342"/>
      <c r="D1135" s="342"/>
      <c r="E1135" s="342"/>
      <c r="F1135" s="342"/>
      <c r="G1135" s="342"/>
      <c r="H1135" s="342"/>
      <c r="I1135" s="342"/>
      <c r="J1135" s="342" t="s">
        <v>960</v>
      </c>
      <c r="K1135" s="342"/>
      <c r="L1135" s="342"/>
      <c r="M1135" s="342"/>
      <c r="N1135" s="342"/>
      <c r="O1135" s="342"/>
      <c r="P1135" s="342"/>
      <c r="Q1135" s="342"/>
      <c r="R1135" s="342"/>
    </row>
    <row r="1136" spans="1:18" x14ac:dyDescent="0.25">
      <c r="A1136" s="335" t="s">
        <v>961</v>
      </c>
      <c r="B1136" s="336"/>
      <c r="C1136" s="19">
        <v>10.68</v>
      </c>
      <c r="D1136" s="32"/>
      <c r="E1136" s="32"/>
      <c r="F1136" s="104" t="s">
        <v>962</v>
      </c>
      <c r="G1136" s="115">
        <v>30.8</v>
      </c>
      <c r="H1136" s="110"/>
      <c r="I1136" s="110"/>
      <c r="J1136" s="335" t="s">
        <v>961</v>
      </c>
      <c r="K1136" s="336"/>
      <c r="L1136" s="20">
        <v>15.25</v>
      </c>
      <c r="M1136" s="32"/>
      <c r="N1136" s="32"/>
      <c r="O1136" s="104" t="s">
        <v>962</v>
      </c>
      <c r="P1136" s="104">
        <v>44</v>
      </c>
      <c r="Q1136" s="110"/>
      <c r="R1136" s="110"/>
    </row>
    <row r="1137" spans="1:18" x14ac:dyDescent="0.25">
      <c r="A1137" s="335" t="s">
        <v>963</v>
      </c>
      <c r="B1137" s="336"/>
      <c r="C1137" s="19">
        <v>11.72</v>
      </c>
      <c r="D1137" s="32"/>
      <c r="E1137" s="32"/>
      <c r="F1137" s="104" t="s">
        <v>964</v>
      </c>
      <c r="G1137" s="115">
        <v>18.2</v>
      </c>
      <c r="H1137" s="111"/>
      <c r="I1137" s="111"/>
      <c r="J1137" s="335" t="s">
        <v>963</v>
      </c>
      <c r="K1137" s="336"/>
      <c r="L1137" s="20">
        <v>16.739999999999998</v>
      </c>
      <c r="M1137" s="32"/>
      <c r="N1137" s="32"/>
      <c r="O1137" s="104" t="s">
        <v>964</v>
      </c>
      <c r="P1137" s="104">
        <v>26</v>
      </c>
      <c r="Q1137" s="111"/>
      <c r="R1137" s="111"/>
    </row>
    <row r="1138" spans="1:18" x14ac:dyDescent="0.25">
      <c r="A1138" s="335" t="s">
        <v>965</v>
      </c>
      <c r="B1138" s="336"/>
      <c r="C1138" s="19">
        <v>5.74</v>
      </c>
      <c r="D1138" s="32"/>
      <c r="E1138" s="32"/>
      <c r="F1138" s="104" t="s">
        <v>966</v>
      </c>
      <c r="G1138" s="115">
        <v>0.84</v>
      </c>
      <c r="H1138" s="110"/>
      <c r="I1138" s="110"/>
      <c r="J1138" s="335" t="s">
        <v>965</v>
      </c>
      <c r="K1138" s="336"/>
      <c r="L1138" s="20">
        <v>8.1999999999999993</v>
      </c>
      <c r="M1138" s="32"/>
      <c r="N1138" s="32"/>
      <c r="O1138" s="104" t="s">
        <v>966</v>
      </c>
      <c r="P1138" s="104">
        <v>1.2</v>
      </c>
      <c r="Q1138" s="110"/>
      <c r="R1138" s="110"/>
    </row>
    <row r="1139" spans="1:18" x14ac:dyDescent="0.25">
      <c r="A1139" s="335" t="s">
        <v>967</v>
      </c>
      <c r="B1139" s="336"/>
      <c r="C1139" s="20">
        <v>176.75</v>
      </c>
      <c r="D1139" s="32"/>
      <c r="E1139" s="32"/>
      <c r="F1139" s="104" t="s">
        <v>968</v>
      </c>
      <c r="G1139" s="115">
        <v>0.14000000000000001</v>
      </c>
      <c r="H1139" s="108"/>
      <c r="I1139" s="108"/>
      <c r="J1139" s="335" t="s">
        <v>967</v>
      </c>
      <c r="K1139" s="336"/>
      <c r="L1139" s="20">
        <v>252.5</v>
      </c>
      <c r="M1139" s="32"/>
      <c r="N1139" s="32"/>
      <c r="O1139" s="104" t="s">
        <v>968</v>
      </c>
      <c r="P1139" s="104">
        <v>0.2</v>
      </c>
      <c r="Q1139" s="108"/>
      <c r="R1139" s="108"/>
    </row>
    <row r="1140" spans="1:18" x14ac:dyDescent="0.25">
      <c r="A1140" s="32"/>
      <c r="B1140" s="32"/>
      <c r="C1140" s="32"/>
      <c r="D1140" s="32"/>
      <c r="E1140" s="32"/>
      <c r="F1140" s="108"/>
      <c r="G1140" s="108"/>
      <c r="H1140" s="108"/>
      <c r="I1140" s="108"/>
      <c r="J1140" s="32"/>
      <c r="K1140" s="32"/>
      <c r="L1140" s="32"/>
      <c r="M1140" s="32"/>
      <c r="N1140" s="32"/>
      <c r="O1140" s="108"/>
      <c r="P1140" s="108"/>
      <c r="Q1140" s="108"/>
      <c r="R1140" s="108"/>
    </row>
    <row r="1141" spans="1:18" x14ac:dyDescent="0.25">
      <c r="A1141" s="359" t="s">
        <v>14</v>
      </c>
      <c r="B1141" s="360"/>
      <c r="C1141" s="360"/>
      <c r="D1141" s="360"/>
      <c r="E1141" s="360"/>
      <c r="F1141" s="360"/>
      <c r="G1141" s="360"/>
      <c r="H1141" s="360"/>
      <c r="I1141" s="360"/>
      <c r="J1141" s="359" t="s">
        <v>0</v>
      </c>
      <c r="K1141" s="360"/>
      <c r="L1141" s="360"/>
      <c r="M1141" s="360"/>
      <c r="N1141" s="360"/>
      <c r="O1141" s="360"/>
      <c r="P1141" s="360"/>
      <c r="Q1141" s="360"/>
      <c r="R1141" s="360"/>
    </row>
    <row r="1142" spans="1:18" x14ac:dyDescent="0.25">
      <c r="A1142" s="360"/>
      <c r="B1142" s="360"/>
      <c r="C1142" s="360"/>
      <c r="D1142" s="360"/>
      <c r="E1142" s="360"/>
      <c r="F1142" s="360"/>
      <c r="G1142" s="360"/>
      <c r="H1142" s="360"/>
      <c r="I1142" s="360"/>
      <c r="J1142" s="360"/>
      <c r="K1142" s="360"/>
      <c r="L1142" s="360"/>
      <c r="M1142" s="360"/>
      <c r="N1142" s="360"/>
      <c r="O1142" s="360"/>
      <c r="P1142" s="360"/>
      <c r="Q1142" s="360"/>
      <c r="R1142" s="360"/>
    </row>
    <row r="1143" spans="1:18" x14ac:dyDescent="0.25">
      <c r="A1143" s="360"/>
      <c r="B1143" s="360"/>
      <c r="C1143" s="360"/>
      <c r="D1143" s="360"/>
      <c r="E1143" s="360"/>
      <c r="F1143" s="360"/>
      <c r="G1143" s="360"/>
      <c r="H1143" s="360"/>
      <c r="I1143" s="360"/>
      <c r="J1143" s="360"/>
      <c r="K1143" s="360"/>
      <c r="L1143" s="360"/>
      <c r="M1143" s="360"/>
      <c r="N1143" s="360"/>
      <c r="O1143" s="360"/>
      <c r="P1143" s="360"/>
      <c r="Q1143" s="360"/>
      <c r="R1143" s="360"/>
    </row>
    <row r="1144" spans="1:18" x14ac:dyDescent="0.25">
      <c r="A1144" s="360"/>
      <c r="B1144" s="360"/>
      <c r="C1144" s="360"/>
      <c r="D1144" s="360"/>
      <c r="E1144" s="360"/>
      <c r="F1144" s="360"/>
      <c r="G1144" s="360"/>
      <c r="H1144" s="360"/>
      <c r="I1144" s="360"/>
      <c r="J1144" s="360"/>
      <c r="K1144" s="360"/>
      <c r="L1144" s="360"/>
      <c r="M1144" s="360"/>
      <c r="N1144" s="360"/>
      <c r="O1144" s="360"/>
      <c r="P1144" s="360"/>
      <c r="Q1144" s="360"/>
      <c r="R1144" s="360"/>
    </row>
    <row r="1145" spans="1:18" x14ac:dyDescent="0.25">
      <c r="A1145" s="360"/>
      <c r="B1145" s="360"/>
      <c r="C1145" s="360"/>
      <c r="D1145" s="360"/>
      <c r="E1145" s="360"/>
      <c r="F1145" s="360"/>
      <c r="G1145" s="360"/>
      <c r="H1145" s="360"/>
      <c r="I1145" s="360"/>
      <c r="J1145" s="360"/>
      <c r="K1145" s="360"/>
      <c r="L1145" s="360"/>
      <c r="M1145" s="360"/>
      <c r="N1145" s="360"/>
      <c r="O1145" s="360"/>
      <c r="P1145" s="360"/>
      <c r="Q1145" s="360"/>
      <c r="R1145" s="360"/>
    </row>
    <row r="1146" spans="1:18" x14ac:dyDescent="0.25">
      <c r="A1146" s="360"/>
      <c r="B1146" s="360"/>
      <c r="C1146" s="360"/>
      <c r="D1146" s="360"/>
      <c r="E1146" s="360"/>
      <c r="F1146" s="360"/>
      <c r="G1146" s="360"/>
      <c r="H1146" s="360"/>
      <c r="I1146" s="360"/>
      <c r="J1146" s="360"/>
      <c r="K1146" s="360"/>
      <c r="L1146" s="360"/>
      <c r="M1146" s="360"/>
      <c r="N1146" s="360"/>
      <c r="O1146" s="360"/>
      <c r="P1146" s="360"/>
      <c r="Q1146" s="360"/>
      <c r="R1146" s="360"/>
    </row>
    <row r="1147" spans="1:18" x14ac:dyDescent="0.25">
      <c r="A1147" s="360"/>
      <c r="B1147" s="360"/>
      <c r="C1147" s="360"/>
      <c r="D1147" s="360"/>
      <c r="E1147" s="360"/>
      <c r="F1147" s="360"/>
      <c r="G1147" s="360"/>
      <c r="H1147" s="360"/>
      <c r="I1147" s="360"/>
      <c r="J1147" s="360"/>
      <c r="K1147" s="360"/>
      <c r="L1147" s="360"/>
      <c r="M1147" s="360"/>
      <c r="N1147" s="360"/>
      <c r="O1147" s="360"/>
      <c r="P1147" s="360"/>
      <c r="Q1147" s="360"/>
      <c r="R1147" s="360"/>
    </row>
    <row r="1148" spans="1:18" x14ac:dyDescent="0.25">
      <c r="A1148" s="360"/>
      <c r="B1148" s="360"/>
      <c r="C1148" s="360"/>
      <c r="D1148" s="360"/>
      <c r="E1148" s="360"/>
      <c r="F1148" s="360"/>
      <c r="G1148" s="360"/>
      <c r="H1148" s="360"/>
      <c r="I1148" s="360"/>
      <c r="J1148" s="360"/>
      <c r="K1148" s="360"/>
      <c r="L1148" s="360"/>
      <c r="M1148" s="360"/>
      <c r="N1148" s="360"/>
      <c r="O1148" s="360"/>
      <c r="P1148" s="360"/>
      <c r="Q1148" s="360"/>
      <c r="R1148" s="360"/>
    </row>
    <row r="1149" spans="1:18" x14ac:dyDescent="0.25">
      <c r="A1149" s="414" t="s">
        <v>45</v>
      </c>
      <c r="B1149" s="414"/>
      <c r="C1149" s="414"/>
      <c r="D1149" s="414"/>
      <c r="E1149" s="414"/>
      <c r="F1149" s="414"/>
      <c r="G1149" s="414"/>
      <c r="H1149" s="414"/>
      <c r="I1149" s="414"/>
      <c r="J1149" s="414" t="s">
        <v>45</v>
      </c>
      <c r="K1149" s="414"/>
      <c r="L1149" s="414"/>
      <c r="M1149" s="414"/>
      <c r="N1149" s="414"/>
      <c r="O1149" s="414"/>
      <c r="P1149" s="414"/>
      <c r="Q1149" s="414"/>
      <c r="R1149" s="414"/>
    </row>
    <row r="1150" spans="1:18" x14ac:dyDescent="0.25">
      <c r="A1150" s="32"/>
      <c r="B1150" s="32"/>
      <c r="C1150" s="32"/>
      <c r="D1150" s="32"/>
      <c r="E1150" s="32"/>
      <c r="F1150" s="108"/>
      <c r="G1150" s="108"/>
      <c r="H1150" s="108"/>
      <c r="I1150" s="108"/>
    </row>
    <row r="1151" spans="1:18" x14ac:dyDescent="0.25">
      <c r="J1151" s="32"/>
    </row>
    <row r="1152" spans="1:18" ht="15" customHeight="1" x14ac:dyDescent="0.25">
      <c r="C1152" s="355" t="s">
        <v>255</v>
      </c>
      <c r="D1152" s="355"/>
      <c r="E1152" s="355"/>
      <c r="F1152" s="355"/>
      <c r="G1152" s="355"/>
      <c r="L1152" s="355" t="s">
        <v>263</v>
      </c>
      <c r="M1152" s="355"/>
      <c r="N1152" s="355"/>
      <c r="O1152" s="355"/>
      <c r="P1152" s="355"/>
      <c r="Q1152" s="100"/>
      <c r="R1152" s="100"/>
    </row>
    <row r="1153" spans="1:18" x14ac:dyDescent="0.25">
      <c r="O1153" s="100"/>
      <c r="P1153" s="100"/>
      <c r="Q1153" s="100"/>
      <c r="R1153" s="100"/>
    </row>
    <row r="1154" spans="1:18" x14ac:dyDescent="0.25">
      <c r="A1154" s="355" t="s">
        <v>256</v>
      </c>
      <c r="B1154" s="355"/>
      <c r="C1154" s="355"/>
      <c r="D1154" s="355"/>
      <c r="E1154" s="355"/>
      <c r="F1154" s="355"/>
      <c r="G1154" s="355"/>
      <c r="H1154" s="355"/>
      <c r="I1154" s="355"/>
      <c r="J1154" s="355" t="s">
        <v>256</v>
      </c>
      <c r="K1154" s="355"/>
      <c r="L1154" s="355"/>
      <c r="M1154" s="355"/>
      <c r="N1154" s="355"/>
      <c r="O1154" s="355"/>
      <c r="P1154" s="355"/>
      <c r="Q1154" s="355"/>
      <c r="R1154" s="355"/>
    </row>
    <row r="1155" spans="1:18" x14ac:dyDescent="0.25">
      <c r="A1155" s="355" t="s">
        <v>257</v>
      </c>
      <c r="B1155" s="355"/>
      <c r="C1155" s="355"/>
      <c r="D1155" s="355"/>
      <c r="E1155" s="355"/>
      <c r="F1155" s="355"/>
      <c r="G1155" s="355"/>
      <c r="H1155" s="355"/>
      <c r="I1155" s="355"/>
      <c r="J1155" s="355" t="s">
        <v>257</v>
      </c>
      <c r="K1155" s="355"/>
      <c r="L1155" s="355"/>
      <c r="M1155" s="355"/>
      <c r="N1155" s="355"/>
      <c r="O1155" s="355"/>
      <c r="P1155" s="355"/>
      <c r="Q1155" s="355"/>
      <c r="R1155" s="355"/>
    </row>
    <row r="1156" spans="1:18" x14ac:dyDescent="0.25">
      <c r="A1156" s="337" t="s">
        <v>939</v>
      </c>
      <c r="B1156" s="337"/>
      <c r="C1156" s="337"/>
      <c r="D1156" s="337"/>
      <c r="E1156" s="337"/>
      <c r="F1156" s="337"/>
      <c r="G1156" s="337"/>
      <c r="H1156" s="337"/>
      <c r="I1156" s="337"/>
      <c r="J1156" s="337" t="s">
        <v>939</v>
      </c>
      <c r="K1156" s="337"/>
      <c r="L1156" s="337"/>
      <c r="M1156" s="337"/>
      <c r="N1156" s="337"/>
      <c r="O1156" s="337"/>
      <c r="P1156" s="337"/>
      <c r="Q1156" s="337"/>
      <c r="R1156" s="337"/>
    </row>
    <row r="1157" spans="1:18" x14ac:dyDescent="0.25">
      <c r="A1157" s="345" t="s">
        <v>940</v>
      </c>
      <c r="B1157" s="346"/>
      <c r="C1157" s="346"/>
      <c r="D1157" s="346"/>
      <c r="E1157" s="347"/>
      <c r="F1157" s="343" t="s">
        <v>941</v>
      </c>
      <c r="G1157" s="356"/>
      <c r="H1157" s="356"/>
      <c r="I1157" s="344"/>
      <c r="J1157" s="345" t="s">
        <v>940</v>
      </c>
      <c r="K1157" s="346"/>
      <c r="L1157" s="346"/>
      <c r="M1157" s="346"/>
      <c r="N1157" s="347"/>
      <c r="O1157" s="343" t="s">
        <v>941</v>
      </c>
      <c r="P1157" s="356"/>
      <c r="Q1157" s="356"/>
      <c r="R1157" s="344"/>
    </row>
    <row r="1158" spans="1:18" x14ac:dyDescent="0.25">
      <c r="A1158" s="348"/>
      <c r="B1158" s="349"/>
      <c r="C1158" s="349"/>
      <c r="D1158" s="349"/>
      <c r="E1158" s="350"/>
      <c r="F1158" s="363" t="s">
        <v>942</v>
      </c>
      <c r="G1158" s="364"/>
      <c r="H1158" s="363" t="s">
        <v>943</v>
      </c>
      <c r="I1158" s="364"/>
      <c r="J1158" s="348"/>
      <c r="K1158" s="349"/>
      <c r="L1158" s="349"/>
      <c r="M1158" s="349"/>
      <c r="N1158" s="350"/>
      <c r="O1158" s="363" t="s">
        <v>942</v>
      </c>
      <c r="P1158" s="364"/>
      <c r="Q1158" s="363" t="s">
        <v>943</v>
      </c>
      <c r="R1158" s="364"/>
    </row>
    <row r="1159" spans="1:18" x14ac:dyDescent="0.25">
      <c r="A1159" s="351"/>
      <c r="B1159" s="352"/>
      <c r="C1159" s="352"/>
      <c r="D1159" s="352"/>
      <c r="E1159" s="353"/>
      <c r="F1159" s="103" t="s">
        <v>944</v>
      </c>
      <c r="G1159" s="103" t="s">
        <v>945</v>
      </c>
      <c r="H1159" s="103" t="s">
        <v>946</v>
      </c>
      <c r="I1159" s="103" t="s">
        <v>947</v>
      </c>
      <c r="J1159" s="351"/>
      <c r="K1159" s="352"/>
      <c r="L1159" s="352"/>
      <c r="M1159" s="352"/>
      <c r="N1159" s="353"/>
      <c r="O1159" s="103" t="s">
        <v>944</v>
      </c>
      <c r="P1159" s="103" t="s">
        <v>945</v>
      </c>
      <c r="Q1159" s="103" t="s">
        <v>946</v>
      </c>
      <c r="R1159" s="103" t="s">
        <v>947</v>
      </c>
    </row>
    <row r="1160" spans="1:18" x14ac:dyDescent="0.25">
      <c r="A1160" s="334" t="s">
        <v>258</v>
      </c>
      <c r="B1160" s="334"/>
      <c r="C1160" s="334"/>
      <c r="D1160" s="334"/>
      <c r="E1160" s="334"/>
      <c r="F1160" s="103">
        <v>61</v>
      </c>
      <c r="G1160" s="103">
        <v>44</v>
      </c>
      <c r="H1160" s="121">
        <f t="shared" ref="H1160:I1171" si="50">F1160*100/1000</f>
        <v>6.1</v>
      </c>
      <c r="I1160" s="121">
        <f t="shared" si="50"/>
        <v>4.4000000000000004</v>
      </c>
      <c r="J1160" s="334" t="s">
        <v>258</v>
      </c>
      <c r="K1160" s="334"/>
      <c r="L1160" s="334"/>
      <c r="M1160" s="334"/>
      <c r="N1160" s="334"/>
      <c r="O1160" s="103">
        <v>69.599999999999994</v>
      </c>
      <c r="P1160" s="103">
        <v>50</v>
      </c>
      <c r="Q1160" s="121">
        <f t="shared" ref="Q1160:R1171" si="51">O1160*100/1000</f>
        <v>6.9599999999999991</v>
      </c>
      <c r="R1160" s="121">
        <f t="shared" si="51"/>
        <v>5</v>
      </c>
    </row>
    <row r="1161" spans="1:18" x14ac:dyDescent="0.25">
      <c r="A1161" s="334" t="s">
        <v>54</v>
      </c>
      <c r="B1161" s="334"/>
      <c r="C1161" s="334"/>
      <c r="D1161" s="334"/>
      <c r="E1161" s="334"/>
      <c r="F1161" s="103">
        <v>7</v>
      </c>
      <c r="G1161" s="103">
        <v>7</v>
      </c>
      <c r="H1161" s="121">
        <f t="shared" si="50"/>
        <v>0.7</v>
      </c>
      <c r="I1161" s="121">
        <f t="shared" si="50"/>
        <v>0.7</v>
      </c>
      <c r="J1161" s="334" t="s">
        <v>54</v>
      </c>
      <c r="K1161" s="334"/>
      <c r="L1161" s="334"/>
      <c r="M1161" s="334"/>
      <c r="N1161" s="334"/>
      <c r="O1161" s="103">
        <v>8</v>
      </c>
      <c r="P1161" s="103">
        <v>8</v>
      </c>
      <c r="Q1161" s="121">
        <f t="shared" si="51"/>
        <v>0.8</v>
      </c>
      <c r="R1161" s="121">
        <f t="shared" si="51"/>
        <v>0.8</v>
      </c>
    </row>
    <row r="1162" spans="1:18" x14ac:dyDescent="0.25">
      <c r="A1162" s="334" t="s">
        <v>474</v>
      </c>
      <c r="B1162" s="334"/>
      <c r="C1162" s="334"/>
      <c r="D1162" s="334"/>
      <c r="E1162" s="334"/>
      <c r="F1162" s="103">
        <v>6</v>
      </c>
      <c r="G1162" s="103">
        <v>6</v>
      </c>
      <c r="H1162" s="121">
        <f t="shared" si="50"/>
        <v>0.6</v>
      </c>
      <c r="I1162" s="121">
        <f t="shared" si="50"/>
        <v>0.6</v>
      </c>
      <c r="J1162" s="334" t="s">
        <v>474</v>
      </c>
      <c r="K1162" s="334"/>
      <c r="L1162" s="334"/>
      <c r="M1162" s="334"/>
      <c r="N1162" s="334"/>
      <c r="O1162" s="103">
        <v>7</v>
      </c>
      <c r="P1162" s="103">
        <v>7</v>
      </c>
      <c r="Q1162" s="121">
        <f t="shared" si="51"/>
        <v>0.7</v>
      </c>
      <c r="R1162" s="121">
        <f t="shared" si="51"/>
        <v>0.7</v>
      </c>
    </row>
    <row r="1163" spans="1:18" x14ac:dyDescent="0.25">
      <c r="A1163" s="334" t="s">
        <v>259</v>
      </c>
      <c r="B1163" s="334"/>
      <c r="C1163" s="334"/>
      <c r="D1163" s="334"/>
      <c r="E1163" s="334"/>
      <c r="F1163" s="103"/>
      <c r="G1163" s="103">
        <v>17.5</v>
      </c>
      <c r="H1163" s="121"/>
      <c r="I1163" s="121">
        <f t="shared" si="50"/>
        <v>1.75</v>
      </c>
      <c r="J1163" s="334" t="s">
        <v>259</v>
      </c>
      <c r="K1163" s="334"/>
      <c r="L1163" s="334"/>
      <c r="M1163" s="334"/>
      <c r="N1163" s="334"/>
      <c r="O1163" s="103"/>
      <c r="P1163" s="103">
        <v>20</v>
      </c>
      <c r="Q1163" s="121"/>
      <c r="R1163" s="121">
        <f t="shared" si="51"/>
        <v>2</v>
      </c>
    </row>
    <row r="1164" spans="1:18" x14ac:dyDescent="0.25">
      <c r="A1164" s="334" t="s">
        <v>953</v>
      </c>
      <c r="B1164" s="334"/>
      <c r="C1164" s="334"/>
      <c r="D1164" s="334"/>
      <c r="E1164" s="334"/>
      <c r="F1164" s="104">
        <v>24.5</v>
      </c>
      <c r="G1164" s="104">
        <v>21</v>
      </c>
      <c r="H1164" s="121">
        <f t="shared" si="50"/>
        <v>2.4500000000000002</v>
      </c>
      <c r="I1164" s="121">
        <f t="shared" si="50"/>
        <v>2.1</v>
      </c>
      <c r="J1164" s="334" t="s">
        <v>953</v>
      </c>
      <c r="K1164" s="334"/>
      <c r="L1164" s="334"/>
      <c r="M1164" s="334"/>
      <c r="N1164" s="334"/>
      <c r="O1164" s="104">
        <v>27.2</v>
      </c>
      <c r="P1164" s="104">
        <v>24</v>
      </c>
      <c r="Q1164" s="121">
        <f t="shared" si="51"/>
        <v>2.72</v>
      </c>
      <c r="R1164" s="121">
        <f t="shared" si="51"/>
        <v>2.4</v>
      </c>
    </row>
    <row r="1165" spans="1:18" x14ac:dyDescent="0.25">
      <c r="A1165" s="334" t="s">
        <v>954</v>
      </c>
      <c r="B1165" s="334"/>
      <c r="C1165" s="334"/>
      <c r="D1165" s="334"/>
      <c r="E1165" s="334"/>
      <c r="F1165" s="104">
        <v>4</v>
      </c>
      <c r="G1165" s="104">
        <v>4</v>
      </c>
      <c r="H1165" s="121">
        <f t="shared" si="50"/>
        <v>0.4</v>
      </c>
      <c r="I1165" s="121">
        <f t="shared" si="50"/>
        <v>0.4</v>
      </c>
      <c r="J1165" s="334" t="s">
        <v>954</v>
      </c>
      <c r="K1165" s="334"/>
      <c r="L1165" s="334"/>
      <c r="M1165" s="334"/>
      <c r="N1165" s="334"/>
      <c r="O1165" s="104">
        <v>4.8</v>
      </c>
      <c r="P1165" s="104">
        <v>4.8</v>
      </c>
      <c r="Q1165" s="121">
        <f t="shared" si="51"/>
        <v>0.48</v>
      </c>
      <c r="R1165" s="121">
        <f t="shared" si="51"/>
        <v>0.48</v>
      </c>
    </row>
    <row r="1166" spans="1:18" x14ac:dyDescent="0.25">
      <c r="A1166" s="338" t="s">
        <v>251</v>
      </c>
      <c r="B1166" s="339"/>
      <c r="C1166" s="339"/>
      <c r="D1166" s="339"/>
      <c r="E1166" s="340"/>
      <c r="F1166" s="104"/>
      <c r="G1166" s="104">
        <v>10.5</v>
      </c>
      <c r="H1166" s="121"/>
      <c r="I1166" s="121">
        <f t="shared" si="50"/>
        <v>1.05</v>
      </c>
      <c r="J1166" s="338" t="s">
        <v>251</v>
      </c>
      <c r="K1166" s="339"/>
      <c r="L1166" s="339"/>
      <c r="M1166" s="339"/>
      <c r="N1166" s="340"/>
      <c r="O1166" s="104"/>
      <c r="P1166" s="104">
        <v>12</v>
      </c>
      <c r="Q1166" s="121"/>
      <c r="R1166" s="121">
        <f t="shared" si="51"/>
        <v>1.2</v>
      </c>
    </row>
    <row r="1167" spans="1:18" x14ac:dyDescent="0.25">
      <c r="A1167" s="338" t="s">
        <v>371</v>
      </c>
      <c r="B1167" s="339"/>
      <c r="C1167" s="339"/>
      <c r="D1167" s="339"/>
      <c r="E1167" s="340"/>
      <c r="F1167" s="104">
        <v>5</v>
      </c>
      <c r="G1167" s="104">
        <v>5</v>
      </c>
      <c r="H1167" s="121">
        <f t="shared" si="50"/>
        <v>0.5</v>
      </c>
      <c r="I1167" s="121">
        <f t="shared" si="50"/>
        <v>0.5</v>
      </c>
      <c r="J1167" s="338" t="s">
        <v>371</v>
      </c>
      <c r="K1167" s="339"/>
      <c r="L1167" s="339"/>
      <c r="M1167" s="339"/>
      <c r="N1167" s="340"/>
      <c r="O1167" s="104">
        <v>5.6</v>
      </c>
      <c r="P1167" s="104">
        <v>5.6</v>
      </c>
      <c r="Q1167" s="121">
        <f t="shared" si="51"/>
        <v>0.56000000000000005</v>
      </c>
      <c r="R1167" s="121">
        <f t="shared" si="51"/>
        <v>0.56000000000000005</v>
      </c>
    </row>
    <row r="1168" spans="1:18" x14ac:dyDescent="0.25">
      <c r="A1168" s="338" t="s">
        <v>260</v>
      </c>
      <c r="B1168" s="339"/>
      <c r="C1168" s="339"/>
      <c r="D1168" s="339"/>
      <c r="E1168" s="340"/>
      <c r="F1168" s="104"/>
      <c r="G1168" s="104">
        <v>83</v>
      </c>
      <c r="H1168" s="121"/>
      <c r="I1168" s="121">
        <f t="shared" si="50"/>
        <v>8.3000000000000007</v>
      </c>
      <c r="J1168" s="338" t="s">
        <v>260</v>
      </c>
      <c r="K1168" s="339"/>
      <c r="L1168" s="339"/>
      <c r="M1168" s="339"/>
      <c r="N1168" s="340"/>
      <c r="O1168" s="104"/>
      <c r="P1168" s="104">
        <v>94.8</v>
      </c>
      <c r="Q1168" s="121"/>
      <c r="R1168" s="121">
        <f t="shared" si="51"/>
        <v>9.48</v>
      </c>
    </row>
    <row r="1169" spans="1:18" x14ac:dyDescent="0.25">
      <c r="A1169" s="447" t="s">
        <v>954</v>
      </c>
      <c r="B1169" s="448"/>
      <c r="C1169" s="448"/>
      <c r="D1169" s="448"/>
      <c r="E1169" s="449"/>
      <c r="F1169" s="104">
        <v>2</v>
      </c>
      <c r="G1169" s="104">
        <v>2</v>
      </c>
      <c r="H1169" s="121">
        <v>0.2</v>
      </c>
      <c r="I1169" s="121">
        <f t="shared" si="50"/>
        <v>0.2</v>
      </c>
      <c r="J1169" s="338" t="s">
        <v>722</v>
      </c>
      <c r="K1169" s="339"/>
      <c r="L1169" s="339"/>
      <c r="M1169" s="339"/>
      <c r="N1169" s="340"/>
      <c r="O1169" s="104">
        <v>3</v>
      </c>
      <c r="P1169" s="104">
        <v>3</v>
      </c>
      <c r="Q1169" s="121">
        <f t="shared" si="51"/>
        <v>0.3</v>
      </c>
      <c r="R1169" s="121">
        <f t="shared" si="51"/>
        <v>0.3</v>
      </c>
    </row>
    <row r="1170" spans="1:18" x14ac:dyDescent="0.25">
      <c r="A1170" s="338" t="s">
        <v>252</v>
      </c>
      <c r="B1170" s="339"/>
      <c r="C1170" s="339"/>
      <c r="D1170" s="339"/>
      <c r="E1170" s="340"/>
      <c r="F1170" s="104"/>
      <c r="G1170" s="107">
        <v>70</v>
      </c>
      <c r="H1170" s="121"/>
      <c r="I1170" s="121">
        <f t="shared" si="50"/>
        <v>7</v>
      </c>
      <c r="J1170" s="338" t="s">
        <v>252</v>
      </c>
      <c r="K1170" s="339"/>
      <c r="L1170" s="339"/>
      <c r="M1170" s="339"/>
      <c r="N1170" s="340"/>
      <c r="O1170" s="104"/>
      <c r="P1170" s="107">
        <v>80</v>
      </c>
      <c r="Q1170" s="121"/>
      <c r="R1170" s="121">
        <f t="shared" si="51"/>
        <v>8</v>
      </c>
    </row>
    <row r="1171" spans="1:18" x14ac:dyDescent="0.25">
      <c r="A1171" s="338" t="s">
        <v>261</v>
      </c>
      <c r="B1171" s="339"/>
      <c r="C1171" s="339"/>
      <c r="D1171" s="339"/>
      <c r="E1171" s="340"/>
      <c r="F1171" s="104">
        <v>30</v>
      </c>
      <c r="G1171" s="107">
        <v>30</v>
      </c>
      <c r="H1171" s="121">
        <f t="shared" si="50"/>
        <v>3</v>
      </c>
      <c r="I1171" s="121">
        <f t="shared" si="50"/>
        <v>3</v>
      </c>
      <c r="J1171" s="338" t="s">
        <v>264</v>
      </c>
      <c r="K1171" s="339"/>
      <c r="L1171" s="339"/>
      <c r="M1171" s="339"/>
      <c r="N1171" s="340"/>
      <c r="O1171" s="104">
        <v>40</v>
      </c>
      <c r="P1171" s="107">
        <v>40</v>
      </c>
      <c r="Q1171" s="121">
        <f t="shared" si="51"/>
        <v>4</v>
      </c>
      <c r="R1171" s="121">
        <f t="shared" si="51"/>
        <v>4</v>
      </c>
    </row>
    <row r="1172" spans="1:18" x14ac:dyDescent="0.25">
      <c r="A1172" s="354" t="s">
        <v>262</v>
      </c>
      <c r="B1172" s="354"/>
      <c r="C1172" s="354"/>
      <c r="D1172" s="354"/>
      <c r="E1172" s="354"/>
      <c r="F1172" s="104"/>
      <c r="G1172" s="124" t="s">
        <v>930</v>
      </c>
      <c r="H1172" s="106"/>
      <c r="I1172" s="128" t="s">
        <v>253</v>
      </c>
      <c r="J1172" s="354" t="s">
        <v>262</v>
      </c>
      <c r="K1172" s="354"/>
      <c r="L1172" s="354"/>
      <c r="M1172" s="354"/>
      <c r="N1172" s="354"/>
      <c r="O1172" s="104"/>
      <c r="P1172" s="124" t="s">
        <v>265</v>
      </c>
      <c r="Q1172" s="106"/>
      <c r="R1172" s="128" t="s">
        <v>254</v>
      </c>
    </row>
    <row r="1173" spans="1:18" x14ac:dyDescent="0.25">
      <c r="A1173" s="25"/>
      <c r="B1173" s="25"/>
      <c r="C1173" s="25"/>
      <c r="D1173" s="25"/>
      <c r="E1173" s="25"/>
      <c r="F1173" s="108"/>
      <c r="G1173" s="109"/>
      <c r="H1173" s="108"/>
      <c r="I1173" s="108"/>
      <c r="J1173" s="25"/>
      <c r="K1173" s="25"/>
      <c r="L1173" s="25"/>
      <c r="M1173" s="25"/>
      <c r="N1173" s="25"/>
      <c r="O1173" s="108"/>
      <c r="P1173" s="109"/>
      <c r="Q1173" s="108"/>
      <c r="R1173" s="108"/>
    </row>
    <row r="1174" spans="1:18" x14ac:dyDescent="0.25">
      <c r="A1174" s="342" t="s">
        <v>960</v>
      </c>
      <c r="B1174" s="342"/>
      <c r="C1174" s="342"/>
      <c r="D1174" s="342"/>
      <c r="E1174" s="342"/>
      <c r="F1174" s="342"/>
      <c r="G1174" s="342"/>
      <c r="H1174" s="342"/>
      <c r="I1174" s="342"/>
      <c r="J1174" s="342" t="s">
        <v>960</v>
      </c>
      <c r="K1174" s="342"/>
      <c r="L1174" s="342"/>
      <c r="M1174" s="342"/>
      <c r="N1174" s="342"/>
      <c r="O1174" s="342"/>
      <c r="P1174" s="342"/>
      <c r="Q1174" s="342"/>
      <c r="R1174" s="342"/>
    </row>
    <row r="1175" spans="1:18" x14ac:dyDescent="0.25">
      <c r="A1175" s="335" t="s">
        <v>961</v>
      </c>
      <c r="B1175" s="336"/>
      <c r="C1175" s="2">
        <v>9.16</v>
      </c>
      <c r="D1175" s="32"/>
      <c r="E1175" s="32"/>
      <c r="F1175" s="104" t="s">
        <v>962</v>
      </c>
      <c r="G1175" s="104">
        <v>16.600000000000001</v>
      </c>
      <c r="H1175" s="110"/>
      <c r="I1175" s="110"/>
      <c r="J1175" s="335" t="s">
        <v>961</v>
      </c>
      <c r="K1175" s="336"/>
      <c r="L1175" s="2">
        <v>10.44</v>
      </c>
      <c r="M1175" s="32"/>
      <c r="N1175" s="32"/>
      <c r="O1175" s="104" t="s">
        <v>962</v>
      </c>
      <c r="P1175" s="104">
        <v>19.07</v>
      </c>
      <c r="Q1175" s="110"/>
      <c r="R1175" s="110"/>
    </row>
    <row r="1176" spans="1:18" x14ac:dyDescent="0.25">
      <c r="A1176" s="335" t="s">
        <v>963</v>
      </c>
      <c r="B1176" s="336"/>
      <c r="C1176" s="2">
        <v>13.53</v>
      </c>
      <c r="D1176" s="32"/>
      <c r="E1176" s="32"/>
      <c r="F1176" s="104" t="s">
        <v>964</v>
      </c>
      <c r="G1176" s="104">
        <v>19.600000000000001</v>
      </c>
      <c r="H1176" s="111"/>
      <c r="I1176" s="111"/>
      <c r="J1176" s="335" t="s">
        <v>963</v>
      </c>
      <c r="K1176" s="336"/>
      <c r="L1176" s="2">
        <v>15.42</v>
      </c>
      <c r="M1176" s="32"/>
      <c r="N1176" s="32"/>
      <c r="O1176" s="104" t="s">
        <v>964</v>
      </c>
      <c r="P1176" s="104">
        <v>22.5</v>
      </c>
      <c r="Q1176" s="111"/>
      <c r="R1176" s="111"/>
    </row>
    <row r="1177" spans="1:18" x14ac:dyDescent="0.25">
      <c r="A1177" s="335" t="s">
        <v>965</v>
      </c>
      <c r="B1177" s="336"/>
      <c r="C1177" s="2">
        <v>9.44</v>
      </c>
      <c r="D1177" s="32"/>
      <c r="E1177" s="32"/>
      <c r="F1177" s="104" t="s">
        <v>966</v>
      </c>
      <c r="G1177" s="104">
        <v>2.23</v>
      </c>
      <c r="H1177" s="111"/>
      <c r="I1177" s="111"/>
      <c r="J1177" s="335" t="s">
        <v>965</v>
      </c>
      <c r="K1177" s="336"/>
      <c r="L1177" s="2">
        <v>10.76</v>
      </c>
      <c r="M1177" s="32"/>
      <c r="N1177" s="32"/>
      <c r="O1177" s="104" t="s">
        <v>966</v>
      </c>
      <c r="P1177" s="104">
        <v>2.56</v>
      </c>
      <c r="Q1177" s="111"/>
      <c r="R1177" s="111"/>
    </row>
    <row r="1178" spans="1:18" x14ac:dyDescent="0.25">
      <c r="A1178" s="335" t="s">
        <v>967</v>
      </c>
      <c r="B1178" s="336"/>
      <c r="C1178" s="2">
        <v>196.14</v>
      </c>
      <c r="D1178" s="32"/>
      <c r="E1178" s="32"/>
      <c r="F1178" s="104" t="s">
        <v>968</v>
      </c>
      <c r="G1178" s="104">
        <v>0</v>
      </c>
      <c r="H1178" s="108"/>
      <c r="I1178" s="108"/>
      <c r="J1178" s="335" t="s">
        <v>967</v>
      </c>
      <c r="K1178" s="336"/>
      <c r="L1178" s="2">
        <v>223.6</v>
      </c>
      <c r="M1178" s="32"/>
      <c r="N1178" s="32"/>
      <c r="O1178" s="104" t="s">
        <v>968</v>
      </c>
      <c r="P1178" s="104">
        <v>0</v>
      </c>
      <c r="Q1178" s="108"/>
      <c r="R1178" s="108"/>
    </row>
    <row r="1179" spans="1:18" x14ac:dyDescent="0.25">
      <c r="A1179" s="32"/>
      <c r="B1179" s="32"/>
      <c r="C1179" s="32"/>
      <c r="D1179" s="32"/>
      <c r="E1179" s="32"/>
      <c r="F1179" s="108"/>
      <c r="G1179" s="108"/>
      <c r="H1179" s="108"/>
      <c r="I1179" s="108"/>
      <c r="J1179" s="32"/>
      <c r="K1179" s="32"/>
      <c r="L1179" s="32"/>
      <c r="M1179" s="32"/>
      <c r="N1179" s="32"/>
      <c r="O1179" s="108"/>
      <c r="P1179" s="108"/>
      <c r="Q1179" s="108"/>
      <c r="R1179" s="108"/>
    </row>
    <row r="1180" spans="1:18" x14ac:dyDescent="0.25">
      <c r="A1180" s="446" t="s">
        <v>15</v>
      </c>
      <c r="B1180" s="446"/>
      <c r="C1180" s="446"/>
      <c r="D1180" s="446"/>
      <c r="E1180" s="446"/>
      <c r="F1180" s="446"/>
      <c r="G1180" s="446"/>
      <c r="H1180" s="446"/>
      <c r="I1180" s="446"/>
      <c r="J1180" s="446" t="s">
        <v>16</v>
      </c>
      <c r="K1180" s="446"/>
      <c r="L1180" s="446"/>
      <c r="M1180" s="446"/>
      <c r="N1180" s="446"/>
      <c r="O1180" s="446"/>
      <c r="P1180" s="446"/>
      <c r="Q1180" s="446"/>
      <c r="R1180" s="446"/>
    </row>
    <row r="1181" spans="1:18" x14ac:dyDescent="0.25">
      <c r="A1181" s="446"/>
      <c r="B1181" s="446"/>
      <c r="C1181" s="446"/>
      <c r="D1181" s="446"/>
      <c r="E1181" s="446"/>
      <c r="F1181" s="446"/>
      <c r="G1181" s="446"/>
      <c r="H1181" s="446"/>
      <c r="I1181" s="446"/>
      <c r="J1181" s="446"/>
      <c r="K1181" s="446"/>
      <c r="L1181" s="446"/>
      <c r="M1181" s="446"/>
      <c r="N1181" s="446"/>
      <c r="O1181" s="446"/>
      <c r="P1181" s="446"/>
      <c r="Q1181" s="446"/>
      <c r="R1181" s="446"/>
    </row>
    <row r="1182" spans="1:18" x14ac:dyDescent="0.25">
      <c r="A1182" s="446"/>
      <c r="B1182" s="446"/>
      <c r="C1182" s="446"/>
      <c r="D1182" s="446"/>
      <c r="E1182" s="446"/>
      <c r="F1182" s="446"/>
      <c r="G1182" s="446"/>
      <c r="H1182" s="446"/>
      <c r="I1182" s="446"/>
      <c r="J1182" s="446"/>
      <c r="K1182" s="446"/>
      <c r="L1182" s="446"/>
      <c r="M1182" s="446"/>
      <c r="N1182" s="446"/>
      <c r="O1182" s="446"/>
      <c r="P1182" s="446"/>
      <c r="Q1182" s="446"/>
      <c r="R1182" s="446"/>
    </row>
    <row r="1183" spans="1:18" x14ac:dyDescent="0.25">
      <c r="A1183" s="446"/>
      <c r="B1183" s="446"/>
      <c r="C1183" s="446"/>
      <c r="D1183" s="446"/>
      <c r="E1183" s="446"/>
      <c r="F1183" s="446"/>
      <c r="G1183" s="446"/>
      <c r="H1183" s="446"/>
      <c r="I1183" s="446"/>
      <c r="J1183" s="446"/>
      <c r="K1183" s="446"/>
      <c r="L1183" s="446"/>
      <c r="M1183" s="446"/>
      <c r="N1183" s="446"/>
      <c r="O1183" s="446"/>
      <c r="P1183" s="446"/>
      <c r="Q1183" s="446"/>
      <c r="R1183" s="446"/>
    </row>
    <row r="1184" spans="1:18" x14ac:dyDescent="0.25">
      <c r="A1184" s="446"/>
      <c r="B1184" s="446"/>
      <c r="C1184" s="446"/>
      <c r="D1184" s="446"/>
      <c r="E1184" s="446"/>
      <c r="F1184" s="446"/>
      <c r="G1184" s="446"/>
      <c r="H1184" s="446"/>
      <c r="I1184" s="446"/>
      <c r="J1184" s="446"/>
      <c r="K1184" s="446"/>
      <c r="L1184" s="446"/>
      <c r="M1184" s="446"/>
      <c r="N1184" s="446"/>
      <c r="O1184" s="446"/>
      <c r="P1184" s="446"/>
      <c r="Q1184" s="446"/>
      <c r="R1184" s="446"/>
    </row>
    <row r="1185" spans="1:18" x14ac:dyDescent="0.25">
      <c r="A1185" s="446"/>
      <c r="B1185" s="446"/>
      <c r="C1185" s="446"/>
      <c r="D1185" s="446"/>
      <c r="E1185" s="446"/>
      <c r="F1185" s="446"/>
      <c r="G1185" s="446"/>
      <c r="H1185" s="446"/>
      <c r="I1185" s="446"/>
      <c r="J1185" s="446"/>
      <c r="K1185" s="446"/>
      <c r="L1185" s="446"/>
      <c r="M1185" s="446"/>
      <c r="N1185" s="446"/>
      <c r="O1185" s="446"/>
      <c r="P1185" s="446"/>
      <c r="Q1185" s="446"/>
      <c r="R1185" s="446"/>
    </row>
    <row r="1186" spans="1:18" x14ac:dyDescent="0.25">
      <c r="A1186" s="446"/>
      <c r="B1186" s="446"/>
      <c r="C1186" s="446"/>
      <c r="D1186" s="446"/>
      <c r="E1186" s="446"/>
      <c r="F1186" s="446"/>
      <c r="G1186" s="446"/>
      <c r="H1186" s="446"/>
      <c r="I1186" s="446"/>
      <c r="J1186" s="446"/>
      <c r="K1186" s="446"/>
      <c r="L1186" s="446"/>
      <c r="M1186" s="446"/>
      <c r="N1186" s="446"/>
      <c r="O1186" s="446"/>
      <c r="P1186" s="446"/>
      <c r="Q1186" s="446"/>
      <c r="R1186" s="446"/>
    </row>
    <row r="1187" spans="1:18" x14ac:dyDescent="0.25">
      <c r="A1187" s="446"/>
      <c r="B1187" s="446"/>
      <c r="C1187" s="446"/>
      <c r="D1187" s="446"/>
      <c r="E1187" s="446"/>
      <c r="F1187" s="446"/>
      <c r="G1187" s="446"/>
      <c r="H1187" s="446"/>
      <c r="I1187" s="446"/>
      <c r="J1187" s="446"/>
      <c r="K1187" s="446"/>
      <c r="L1187" s="446"/>
      <c r="M1187" s="446"/>
      <c r="N1187" s="446"/>
      <c r="O1187" s="446"/>
      <c r="P1187" s="446"/>
      <c r="Q1187" s="446"/>
      <c r="R1187" s="446"/>
    </row>
    <row r="1190" spans="1:18" x14ac:dyDescent="0.25">
      <c r="F1190" s="1"/>
      <c r="G1190" s="1"/>
      <c r="H1190" s="1"/>
      <c r="I1190" s="1"/>
    </row>
    <row r="1192" spans="1:18" x14ac:dyDescent="0.25">
      <c r="C1192" s="355" t="s">
        <v>266</v>
      </c>
      <c r="D1192" s="355"/>
      <c r="E1192" s="355"/>
      <c r="F1192" s="355"/>
      <c r="G1192" s="355"/>
      <c r="L1192" s="355" t="s">
        <v>269</v>
      </c>
      <c r="M1192" s="355"/>
      <c r="N1192" s="355"/>
      <c r="O1192" s="355"/>
      <c r="P1192" s="355"/>
      <c r="Q1192" s="100"/>
      <c r="R1192" s="100"/>
    </row>
    <row r="1193" spans="1:18" x14ac:dyDescent="0.25">
      <c r="O1193" s="100"/>
      <c r="P1193" s="100"/>
      <c r="Q1193" s="100"/>
      <c r="R1193" s="100"/>
    </row>
    <row r="1194" spans="1:18" x14ac:dyDescent="0.25">
      <c r="A1194" s="355" t="s">
        <v>228</v>
      </c>
      <c r="B1194" s="355"/>
      <c r="C1194" s="355"/>
      <c r="D1194" s="355"/>
      <c r="E1194" s="355"/>
      <c r="F1194" s="355"/>
      <c r="G1194" s="355"/>
      <c r="H1194" s="355"/>
      <c r="I1194" s="355"/>
      <c r="J1194" s="355" t="s">
        <v>228</v>
      </c>
      <c r="K1194" s="355"/>
      <c r="L1194" s="355"/>
      <c r="M1194" s="355"/>
      <c r="N1194" s="355"/>
      <c r="O1194" s="355"/>
      <c r="P1194" s="355"/>
      <c r="Q1194" s="355"/>
      <c r="R1194" s="355"/>
    </row>
    <row r="1195" spans="1:18" x14ac:dyDescent="0.25">
      <c r="A1195" s="355" t="s">
        <v>267</v>
      </c>
      <c r="B1195" s="355"/>
      <c r="C1195" s="355"/>
      <c r="D1195" s="355"/>
      <c r="E1195" s="355"/>
      <c r="F1195" s="355"/>
      <c r="G1195" s="355"/>
      <c r="H1195" s="355"/>
      <c r="I1195" s="355"/>
      <c r="J1195" s="355" t="s">
        <v>267</v>
      </c>
      <c r="K1195" s="355"/>
      <c r="L1195" s="355"/>
      <c r="M1195" s="355"/>
      <c r="N1195" s="355"/>
      <c r="O1195" s="355"/>
      <c r="P1195" s="355"/>
      <c r="Q1195" s="355"/>
      <c r="R1195" s="355"/>
    </row>
    <row r="1196" spans="1:18" x14ac:dyDescent="0.25">
      <c r="A1196" s="337" t="s">
        <v>939</v>
      </c>
      <c r="B1196" s="337"/>
      <c r="C1196" s="337"/>
      <c r="D1196" s="337"/>
      <c r="E1196" s="337"/>
      <c r="F1196" s="337"/>
      <c r="G1196" s="337"/>
      <c r="H1196" s="337"/>
      <c r="I1196" s="337"/>
      <c r="J1196" s="337" t="s">
        <v>939</v>
      </c>
      <c r="K1196" s="337"/>
      <c r="L1196" s="337"/>
      <c r="M1196" s="337"/>
      <c r="N1196" s="337"/>
      <c r="O1196" s="337"/>
      <c r="P1196" s="337"/>
      <c r="Q1196" s="337"/>
      <c r="R1196" s="337"/>
    </row>
    <row r="1197" spans="1:18" x14ac:dyDescent="0.25">
      <c r="A1197" s="345" t="s">
        <v>940</v>
      </c>
      <c r="B1197" s="346"/>
      <c r="C1197" s="346"/>
      <c r="D1197" s="346"/>
      <c r="E1197" s="347"/>
      <c r="F1197" s="343" t="s">
        <v>941</v>
      </c>
      <c r="G1197" s="356"/>
      <c r="H1197" s="356"/>
      <c r="I1197" s="344"/>
      <c r="J1197" s="345" t="s">
        <v>940</v>
      </c>
      <c r="K1197" s="346"/>
      <c r="L1197" s="346"/>
      <c r="M1197" s="346"/>
      <c r="N1197" s="347"/>
      <c r="O1197" s="343" t="s">
        <v>941</v>
      </c>
      <c r="P1197" s="356"/>
      <c r="Q1197" s="356"/>
      <c r="R1197" s="344"/>
    </row>
    <row r="1198" spans="1:18" x14ac:dyDescent="0.25">
      <c r="A1198" s="348"/>
      <c r="B1198" s="349"/>
      <c r="C1198" s="349"/>
      <c r="D1198" s="349"/>
      <c r="E1198" s="350"/>
      <c r="F1198" s="363" t="s">
        <v>942</v>
      </c>
      <c r="G1198" s="364"/>
      <c r="H1198" s="363" t="s">
        <v>943</v>
      </c>
      <c r="I1198" s="364"/>
      <c r="J1198" s="348"/>
      <c r="K1198" s="349"/>
      <c r="L1198" s="349"/>
      <c r="M1198" s="349"/>
      <c r="N1198" s="350"/>
      <c r="O1198" s="363" t="s">
        <v>942</v>
      </c>
      <c r="P1198" s="364"/>
      <c r="Q1198" s="363" t="s">
        <v>943</v>
      </c>
      <c r="R1198" s="364"/>
    </row>
    <row r="1199" spans="1:18" x14ac:dyDescent="0.25">
      <c r="A1199" s="351"/>
      <c r="B1199" s="352"/>
      <c r="C1199" s="352"/>
      <c r="D1199" s="352"/>
      <c r="E1199" s="353"/>
      <c r="F1199" s="103" t="s">
        <v>944</v>
      </c>
      <c r="G1199" s="103" t="s">
        <v>945</v>
      </c>
      <c r="H1199" s="103" t="s">
        <v>946</v>
      </c>
      <c r="I1199" s="103" t="s">
        <v>947</v>
      </c>
      <c r="J1199" s="351"/>
      <c r="K1199" s="352"/>
      <c r="L1199" s="352"/>
      <c r="M1199" s="352"/>
      <c r="N1199" s="353"/>
      <c r="O1199" s="103" t="s">
        <v>944</v>
      </c>
      <c r="P1199" s="103" t="s">
        <v>945</v>
      </c>
      <c r="Q1199" s="103" t="s">
        <v>946</v>
      </c>
      <c r="R1199" s="103" t="s">
        <v>947</v>
      </c>
    </row>
    <row r="1200" spans="1:18" x14ac:dyDescent="0.25">
      <c r="A1200" s="334" t="s">
        <v>258</v>
      </c>
      <c r="B1200" s="334"/>
      <c r="C1200" s="334"/>
      <c r="D1200" s="334"/>
      <c r="E1200" s="334"/>
      <c r="F1200" s="103">
        <v>73</v>
      </c>
      <c r="G1200" s="103">
        <v>52</v>
      </c>
      <c r="H1200" s="121">
        <f t="shared" ref="H1200:I1205" si="52">F1200*100/1000</f>
        <v>7.3</v>
      </c>
      <c r="I1200" s="121">
        <f t="shared" si="52"/>
        <v>5.2</v>
      </c>
      <c r="J1200" s="334" t="s">
        <v>258</v>
      </c>
      <c r="K1200" s="334"/>
      <c r="L1200" s="334"/>
      <c r="M1200" s="334"/>
      <c r="N1200" s="334"/>
      <c r="O1200" s="136">
        <v>104.28</v>
      </c>
      <c r="P1200" s="136">
        <v>74.28</v>
      </c>
      <c r="Q1200" s="121">
        <f t="shared" ref="Q1200:R1205" si="53">O1200*100/1000</f>
        <v>10.428000000000001</v>
      </c>
      <c r="R1200" s="121">
        <f t="shared" si="53"/>
        <v>7.4279999999999999</v>
      </c>
    </row>
    <row r="1201" spans="1:18" x14ac:dyDescent="0.25">
      <c r="A1201" s="334" t="s">
        <v>873</v>
      </c>
      <c r="B1201" s="334"/>
      <c r="C1201" s="334"/>
      <c r="D1201" s="334"/>
      <c r="E1201" s="334"/>
      <c r="F1201" s="103">
        <v>10.5</v>
      </c>
      <c r="G1201" s="103">
        <v>10.5</v>
      </c>
      <c r="H1201" s="121">
        <f t="shared" si="52"/>
        <v>1.05</v>
      </c>
      <c r="I1201" s="121">
        <f t="shared" si="52"/>
        <v>1.05</v>
      </c>
      <c r="J1201" s="334" t="s">
        <v>873</v>
      </c>
      <c r="K1201" s="334"/>
      <c r="L1201" s="334"/>
      <c r="M1201" s="334"/>
      <c r="N1201" s="334"/>
      <c r="O1201" s="136">
        <v>15</v>
      </c>
      <c r="P1201" s="136">
        <v>15</v>
      </c>
      <c r="Q1201" s="121">
        <f t="shared" si="53"/>
        <v>1.5</v>
      </c>
      <c r="R1201" s="121">
        <f t="shared" si="53"/>
        <v>1.5</v>
      </c>
    </row>
    <row r="1202" spans="1:18" x14ac:dyDescent="0.25">
      <c r="A1202" s="334" t="s">
        <v>54</v>
      </c>
      <c r="B1202" s="334"/>
      <c r="C1202" s="334"/>
      <c r="D1202" s="334"/>
      <c r="E1202" s="334"/>
      <c r="F1202" s="103">
        <v>18.2</v>
      </c>
      <c r="G1202" s="103">
        <v>18.2</v>
      </c>
      <c r="H1202" s="121">
        <f t="shared" si="52"/>
        <v>1.82</v>
      </c>
      <c r="I1202" s="121">
        <f t="shared" si="52"/>
        <v>1.82</v>
      </c>
      <c r="J1202" s="334" t="s">
        <v>54</v>
      </c>
      <c r="K1202" s="334"/>
      <c r="L1202" s="334"/>
      <c r="M1202" s="334"/>
      <c r="N1202" s="334"/>
      <c r="O1202" s="136">
        <v>26</v>
      </c>
      <c r="P1202" s="136">
        <v>26</v>
      </c>
      <c r="Q1202" s="121">
        <f t="shared" si="53"/>
        <v>2.6</v>
      </c>
      <c r="R1202" s="121">
        <f t="shared" si="53"/>
        <v>2.6</v>
      </c>
    </row>
    <row r="1203" spans="1:18" x14ac:dyDescent="0.25">
      <c r="A1203" s="334" t="s">
        <v>954</v>
      </c>
      <c r="B1203" s="334"/>
      <c r="C1203" s="334"/>
      <c r="D1203" s="334"/>
      <c r="E1203" s="334"/>
      <c r="F1203" s="103">
        <v>2</v>
      </c>
      <c r="G1203" s="103">
        <v>2</v>
      </c>
      <c r="H1203" s="121">
        <f t="shared" si="52"/>
        <v>0.2</v>
      </c>
      <c r="I1203" s="121">
        <f t="shared" si="52"/>
        <v>0.2</v>
      </c>
      <c r="J1203" s="334" t="s">
        <v>954</v>
      </c>
      <c r="K1203" s="334"/>
      <c r="L1203" s="334"/>
      <c r="M1203" s="334"/>
      <c r="N1203" s="334"/>
      <c r="O1203" s="136">
        <v>3</v>
      </c>
      <c r="P1203" s="136">
        <v>3</v>
      </c>
      <c r="Q1203" s="121">
        <f t="shared" si="53"/>
        <v>0.3</v>
      </c>
      <c r="R1203" s="121">
        <f t="shared" si="53"/>
        <v>0.3</v>
      </c>
    </row>
    <row r="1204" spans="1:18" x14ac:dyDescent="0.25">
      <c r="A1204" s="334" t="s">
        <v>268</v>
      </c>
      <c r="B1204" s="334"/>
      <c r="C1204" s="334"/>
      <c r="D1204" s="334"/>
      <c r="E1204" s="334"/>
      <c r="F1204" s="104"/>
      <c r="G1204" s="104">
        <v>82</v>
      </c>
      <c r="H1204" s="121"/>
      <c r="I1204" s="121">
        <f t="shared" si="52"/>
        <v>8.1999999999999993</v>
      </c>
      <c r="J1204" s="334" t="s">
        <v>268</v>
      </c>
      <c r="K1204" s="334"/>
      <c r="L1204" s="334"/>
      <c r="M1204" s="334"/>
      <c r="N1204" s="334"/>
      <c r="O1204" s="115"/>
      <c r="P1204" s="115">
        <v>117</v>
      </c>
      <c r="Q1204" s="121"/>
      <c r="R1204" s="121">
        <f t="shared" si="53"/>
        <v>11.7</v>
      </c>
    </row>
    <row r="1205" spans="1:18" x14ac:dyDescent="0.25">
      <c r="A1205" s="354" t="s">
        <v>301</v>
      </c>
      <c r="B1205" s="354"/>
      <c r="C1205" s="354"/>
      <c r="D1205" s="354"/>
      <c r="E1205" s="354"/>
      <c r="F1205" s="104">
        <v>30</v>
      </c>
      <c r="G1205" s="104">
        <v>30</v>
      </c>
      <c r="H1205" s="121">
        <f t="shared" si="52"/>
        <v>3</v>
      </c>
      <c r="I1205" s="121">
        <f t="shared" si="52"/>
        <v>3</v>
      </c>
      <c r="J1205" s="354" t="s">
        <v>302</v>
      </c>
      <c r="K1205" s="354"/>
      <c r="L1205" s="354"/>
      <c r="M1205" s="354"/>
      <c r="N1205" s="354"/>
      <c r="O1205" s="115">
        <v>40</v>
      </c>
      <c r="P1205" s="115">
        <v>40</v>
      </c>
      <c r="Q1205" s="121">
        <f>O1205*100/1000</f>
        <v>4</v>
      </c>
      <c r="R1205" s="121">
        <f t="shared" si="53"/>
        <v>4</v>
      </c>
    </row>
    <row r="1206" spans="1:18" x14ac:dyDescent="0.25">
      <c r="A1206" s="354" t="s">
        <v>959</v>
      </c>
      <c r="B1206" s="354"/>
      <c r="C1206" s="354"/>
      <c r="D1206" s="354"/>
      <c r="E1206" s="354"/>
      <c r="F1206" s="104"/>
      <c r="G1206" s="124" t="s">
        <v>904</v>
      </c>
      <c r="H1206" s="106"/>
      <c r="I1206" s="128" t="s">
        <v>253</v>
      </c>
      <c r="J1206" s="354" t="s">
        <v>959</v>
      </c>
      <c r="K1206" s="354"/>
      <c r="L1206" s="354"/>
      <c r="M1206" s="354"/>
      <c r="N1206" s="354"/>
      <c r="O1206" s="104"/>
      <c r="P1206" s="107" t="s">
        <v>270</v>
      </c>
      <c r="Q1206" s="104"/>
      <c r="R1206" s="121" t="s">
        <v>253</v>
      </c>
    </row>
    <row r="1207" spans="1:18" x14ac:dyDescent="0.25">
      <c r="A1207" s="25"/>
      <c r="B1207" s="25"/>
      <c r="C1207" s="25"/>
      <c r="D1207" s="25"/>
      <c r="E1207" s="25"/>
      <c r="F1207" s="108"/>
      <c r="G1207" s="109"/>
      <c r="H1207" s="108"/>
      <c r="I1207" s="108"/>
      <c r="J1207" s="25"/>
      <c r="K1207" s="25"/>
      <c r="L1207" s="25"/>
      <c r="M1207" s="25"/>
      <c r="N1207" s="25"/>
      <c r="O1207" s="108"/>
      <c r="P1207" s="109"/>
      <c r="Q1207" s="108"/>
      <c r="R1207" s="108"/>
    </row>
    <row r="1208" spans="1:18" x14ac:dyDescent="0.25">
      <c r="A1208" s="342" t="s">
        <v>960</v>
      </c>
      <c r="B1208" s="342"/>
      <c r="C1208" s="342"/>
      <c r="D1208" s="342"/>
      <c r="E1208" s="342"/>
      <c r="F1208" s="342"/>
      <c r="G1208" s="342"/>
      <c r="H1208" s="342"/>
      <c r="I1208" s="342"/>
      <c r="J1208" s="342" t="s">
        <v>960</v>
      </c>
      <c r="K1208" s="342"/>
      <c r="L1208" s="342"/>
      <c r="M1208" s="342"/>
      <c r="N1208" s="342"/>
      <c r="O1208" s="342"/>
      <c r="P1208" s="342"/>
      <c r="Q1208" s="342"/>
      <c r="R1208" s="342"/>
    </row>
    <row r="1209" spans="1:18" x14ac:dyDescent="0.25">
      <c r="A1209" s="335" t="s">
        <v>961</v>
      </c>
      <c r="B1209" s="336"/>
      <c r="C1209" s="2">
        <v>12.63</v>
      </c>
      <c r="D1209" s="32"/>
      <c r="E1209" s="32"/>
      <c r="F1209" s="104" t="s">
        <v>962</v>
      </c>
      <c r="G1209" s="104"/>
      <c r="H1209" s="110"/>
      <c r="I1209" s="110"/>
      <c r="J1209" s="335" t="s">
        <v>961</v>
      </c>
      <c r="K1209" s="336"/>
      <c r="L1209" s="16">
        <v>18.04</v>
      </c>
      <c r="M1209" s="32"/>
      <c r="N1209" s="32"/>
      <c r="O1209" s="104" t="s">
        <v>962</v>
      </c>
      <c r="P1209" s="104">
        <v>23.84</v>
      </c>
      <c r="Q1209" s="110"/>
      <c r="R1209" s="110"/>
    </row>
    <row r="1210" spans="1:18" x14ac:dyDescent="0.25">
      <c r="A1210" s="335" t="s">
        <v>963</v>
      </c>
      <c r="B1210" s="336"/>
      <c r="C1210" s="2">
        <v>13.54</v>
      </c>
      <c r="D1210" s="32"/>
      <c r="E1210" s="32"/>
      <c r="F1210" s="104" t="s">
        <v>964</v>
      </c>
      <c r="G1210" s="104"/>
      <c r="H1210" s="111"/>
      <c r="I1210" s="111"/>
      <c r="J1210" s="335" t="s">
        <v>963</v>
      </c>
      <c r="K1210" s="336"/>
      <c r="L1210" s="16">
        <v>19.34</v>
      </c>
      <c r="M1210" s="32"/>
      <c r="N1210" s="32"/>
      <c r="O1210" s="104" t="s">
        <v>964</v>
      </c>
      <c r="P1210" s="104">
        <v>28.13</v>
      </c>
      <c r="Q1210" s="111"/>
      <c r="R1210" s="111"/>
    </row>
    <row r="1211" spans="1:18" x14ac:dyDescent="0.25">
      <c r="A1211" s="335" t="s">
        <v>965</v>
      </c>
      <c r="B1211" s="336"/>
      <c r="C1211" s="2">
        <v>9.16</v>
      </c>
      <c r="D1211" s="32"/>
      <c r="E1211" s="32"/>
      <c r="F1211" s="104" t="s">
        <v>966</v>
      </c>
      <c r="G1211" s="104"/>
      <c r="H1211" s="111"/>
      <c r="I1211" s="111"/>
      <c r="J1211" s="335" t="s">
        <v>965</v>
      </c>
      <c r="K1211" s="336"/>
      <c r="L1211" s="16">
        <v>13.08</v>
      </c>
      <c r="M1211" s="32"/>
      <c r="N1211" s="32"/>
      <c r="O1211" s="104" t="s">
        <v>966</v>
      </c>
      <c r="P1211" s="104">
        <v>3.19</v>
      </c>
      <c r="Q1211" s="111"/>
      <c r="R1211" s="111"/>
    </row>
    <row r="1212" spans="1:18" x14ac:dyDescent="0.25">
      <c r="A1212" s="335" t="s">
        <v>967</v>
      </c>
      <c r="B1212" s="336"/>
      <c r="C1212" s="2">
        <v>208.6</v>
      </c>
      <c r="D1212" s="32"/>
      <c r="E1212" s="32"/>
      <c r="F1212" s="104" t="s">
        <v>968</v>
      </c>
      <c r="G1212" s="104"/>
      <c r="H1212" s="108"/>
      <c r="I1212" s="108"/>
      <c r="J1212" s="335" t="s">
        <v>967</v>
      </c>
      <c r="K1212" s="336"/>
      <c r="L1212" s="2">
        <v>298</v>
      </c>
      <c r="M1212" s="32"/>
      <c r="N1212" s="32"/>
      <c r="O1212" s="104" t="s">
        <v>968</v>
      </c>
      <c r="P1212" s="104">
        <v>0</v>
      </c>
      <c r="Q1212" s="108"/>
      <c r="R1212" s="108"/>
    </row>
    <row r="1213" spans="1:18" x14ac:dyDescent="0.25">
      <c r="A1213" s="303"/>
      <c r="B1213" s="303"/>
      <c r="C1213" s="303"/>
      <c r="D1213" s="303"/>
      <c r="E1213" s="303"/>
      <c r="F1213" s="303"/>
      <c r="G1213" s="303"/>
      <c r="H1213" s="303"/>
      <c r="I1213" s="303"/>
      <c r="J1213" s="303"/>
      <c r="K1213" s="303"/>
      <c r="L1213" s="303"/>
      <c r="M1213" s="303"/>
      <c r="N1213" s="303"/>
      <c r="O1213" s="303"/>
      <c r="P1213" s="303"/>
      <c r="Q1213" s="303"/>
      <c r="R1213" s="303"/>
    </row>
    <row r="1214" spans="1:18" ht="15" customHeight="1" x14ac:dyDescent="0.25">
      <c r="A1214" s="445" t="s">
        <v>17</v>
      </c>
      <c r="B1214" s="445"/>
      <c r="C1214" s="445"/>
      <c r="D1214" s="445"/>
      <c r="E1214" s="445"/>
      <c r="F1214" s="445"/>
      <c r="G1214" s="445"/>
      <c r="H1214" s="445"/>
      <c r="I1214" s="445"/>
      <c r="J1214" s="409" t="s">
        <v>18</v>
      </c>
      <c r="K1214" s="409"/>
      <c r="L1214" s="409"/>
      <c r="M1214" s="409"/>
      <c r="N1214" s="409"/>
      <c r="O1214" s="409"/>
      <c r="P1214" s="409"/>
      <c r="Q1214" s="409"/>
      <c r="R1214" s="409"/>
    </row>
    <row r="1215" spans="1:18" x14ac:dyDescent="0.25">
      <c r="A1215" s="445"/>
      <c r="B1215" s="445"/>
      <c r="C1215" s="445"/>
      <c r="D1215" s="445"/>
      <c r="E1215" s="445"/>
      <c r="F1215" s="445"/>
      <c r="G1215" s="445"/>
      <c r="H1215" s="445"/>
      <c r="I1215" s="445"/>
      <c r="J1215" s="409"/>
      <c r="K1215" s="409"/>
      <c r="L1215" s="409"/>
      <c r="M1215" s="409"/>
      <c r="N1215" s="409"/>
      <c r="O1215" s="409"/>
      <c r="P1215" s="409"/>
      <c r="Q1215" s="409"/>
      <c r="R1215" s="409"/>
    </row>
    <row r="1216" spans="1:18" x14ac:dyDescent="0.25">
      <c r="A1216" s="445"/>
      <c r="B1216" s="445"/>
      <c r="C1216" s="445"/>
      <c r="D1216" s="445"/>
      <c r="E1216" s="445"/>
      <c r="F1216" s="445"/>
      <c r="G1216" s="445"/>
      <c r="H1216" s="445"/>
      <c r="I1216" s="445"/>
      <c r="J1216" s="409"/>
      <c r="K1216" s="409"/>
      <c r="L1216" s="409"/>
      <c r="M1216" s="409"/>
      <c r="N1216" s="409"/>
      <c r="O1216" s="409"/>
      <c r="P1216" s="409"/>
      <c r="Q1216" s="409"/>
      <c r="R1216" s="409"/>
    </row>
    <row r="1217" spans="1:18" x14ac:dyDescent="0.25">
      <c r="A1217" s="445"/>
      <c r="B1217" s="445"/>
      <c r="C1217" s="445"/>
      <c r="D1217" s="445"/>
      <c r="E1217" s="445"/>
      <c r="F1217" s="445"/>
      <c r="G1217" s="445"/>
      <c r="H1217" s="445"/>
      <c r="I1217" s="445"/>
      <c r="J1217" s="409"/>
      <c r="K1217" s="409"/>
      <c r="L1217" s="409"/>
      <c r="M1217" s="409"/>
      <c r="N1217" s="409"/>
      <c r="O1217" s="409"/>
      <c r="P1217" s="409"/>
      <c r="Q1217" s="409"/>
      <c r="R1217" s="409"/>
    </row>
    <row r="1218" spans="1:18" x14ac:dyDescent="0.25">
      <c r="A1218" s="445"/>
      <c r="B1218" s="445"/>
      <c r="C1218" s="445"/>
      <c r="D1218" s="445"/>
      <c r="E1218" s="445"/>
      <c r="F1218" s="445"/>
      <c r="G1218" s="445"/>
      <c r="H1218" s="445"/>
      <c r="I1218" s="445"/>
      <c r="J1218" s="409"/>
      <c r="K1218" s="409"/>
      <c r="L1218" s="409"/>
      <c r="M1218" s="409"/>
      <c r="N1218" s="409"/>
      <c r="O1218" s="409"/>
      <c r="P1218" s="409"/>
      <c r="Q1218" s="409"/>
      <c r="R1218" s="409"/>
    </row>
    <row r="1219" spans="1:18" x14ac:dyDescent="0.25">
      <c r="A1219" s="445"/>
      <c r="B1219" s="445"/>
      <c r="C1219" s="445"/>
      <c r="D1219" s="445"/>
      <c r="E1219" s="445"/>
      <c r="F1219" s="445"/>
      <c r="G1219" s="445"/>
      <c r="H1219" s="445"/>
      <c r="I1219" s="445"/>
      <c r="J1219" s="409"/>
      <c r="K1219" s="409"/>
      <c r="L1219" s="409"/>
      <c r="M1219" s="409"/>
      <c r="N1219" s="409"/>
      <c r="O1219" s="409"/>
      <c r="P1219" s="409"/>
      <c r="Q1219" s="409"/>
      <c r="R1219" s="409"/>
    </row>
    <row r="1220" spans="1:18" x14ac:dyDescent="0.25">
      <c r="A1220" s="445"/>
      <c r="B1220" s="445"/>
      <c r="C1220" s="445"/>
      <c r="D1220" s="445"/>
      <c r="E1220" s="445"/>
      <c r="F1220" s="445"/>
      <c r="G1220" s="445"/>
      <c r="H1220" s="445"/>
      <c r="I1220" s="445"/>
      <c r="J1220" s="409"/>
      <c r="K1220" s="409"/>
      <c r="L1220" s="409"/>
      <c r="M1220" s="409"/>
      <c r="N1220" s="409"/>
      <c r="O1220" s="409"/>
      <c r="P1220" s="409"/>
      <c r="Q1220" s="409"/>
      <c r="R1220" s="409"/>
    </row>
    <row r="1221" spans="1:18" x14ac:dyDescent="0.25">
      <c r="A1221" s="445"/>
      <c r="B1221" s="445"/>
      <c r="C1221" s="445"/>
      <c r="D1221" s="445"/>
      <c r="E1221" s="445"/>
      <c r="F1221" s="445"/>
      <c r="G1221" s="445"/>
      <c r="H1221" s="445"/>
      <c r="I1221" s="445"/>
      <c r="J1221" s="409"/>
      <c r="K1221" s="409"/>
      <c r="L1221" s="409"/>
      <c r="M1221" s="409"/>
      <c r="N1221" s="409"/>
      <c r="O1221" s="409"/>
      <c r="P1221" s="409"/>
      <c r="Q1221" s="409"/>
      <c r="R1221" s="409"/>
    </row>
    <row r="1222" spans="1:18" x14ac:dyDescent="0.25">
      <c r="A1222" s="165"/>
      <c r="B1222" s="165"/>
      <c r="C1222" s="165"/>
      <c r="D1222" s="165"/>
      <c r="E1222" s="165"/>
      <c r="F1222" s="166"/>
      <c r="G1222" s="166"/>
      <c r="H1222" s="166"/>
      <c r="I1222" s="166"/>
    </row>
    <row r="1223" spans="1:18" x14ac:dyDescent="0.25">
      <c r="F1223" s="1"/>
      <c r="G1223" s="1"/>
      <c r="H1223" s="1"/>
      <c r="I1223" s="1"/>
    </row>
    <row r="1226" spans="1:18" x14ac:dyDescent="0.25">
      <c r="C1226" s="355" t="s">
        <v>727</v>
      </c>
      <c r="D1226" s="355"/>
      <c r="E1226" s="355"/>
      <c r="F1226" s="355"/>
      <c r="G1226" s="355"/>
      <c r="L1226" s="355" t="s">
        <v>328</v>
      </c>
      <c r="M1226" s="355"/>
      <c r="N1226" s="355"/>
      <c r="O1226" s="355"/>
      <c r="P1226" s="355"/>
    </row>
    <row r="1228" spans="1:18" x14ac:dyDescent="0.25">
      <c r="A1228" s="355" t="s">
        <v>728</v>
      </c>
      <c r="B1228" s="355"/>
      <c r="C1228" s="355"/>
      <c r="D1228" s="355"/>
      <c r="E1228" s="355"/>
      <c r="F1228" s="355"/>
      <c r="G1228" s="355"/>
      <c r="H1228" s="355"/>
      <c r="I1228" s="355"/>
      <c r="J1228" s="355" t="s">
        <v>728</v>
      </c>
      <c r="K1228" s="355"/>
      <c r="L1228" s="355"/>
      <c r="M1228" s="355"/>
      <c r="N1228" s="355"/>
      <c r="O1228" s="355"/>
      <c r="P1228" s="355"/>
      <c r="Q1228" s="355"/>
      <c r="R1228" s="355"/>
    </row>
    <row r="1229" spans="1:18" x14ac:dyDescent="0.25">
      <c r="A1229" s="355" t="s">
        <v>729</v>
      </c>
      <c r="B1229" s="355"/>
      <c r="C1229" s="355"/>
      <c r="D1229" s="355"/>
      <c r="E1229" s="355"/>
      <c r="F1229" s="355"/>
      <c r="G1229" s="355"/>
      <c r="H1229" s="355"/>
      <c r="I1229" s="355"/>
      <c r="J1229" s="355" t="s">
        <v>729</v>
      </c>
      <c r="K1229" s="355"/>
      <c r="L1229" s="355"/>
      <c r="M1229" s="355"/>
      <c r="N1229" s="355"/>
      <c r="O1229" s="355"/>
      <c r="P1229" s="355"/>
      <c r="Q1229" s="355"/>
      <c r="R1229" s="355"/>
    </row>
    <row r="1230" spans="1:18" x14ac:dyDescent="0.25">
      <c r="A1230" s="337" t="s">
        <v>939</v>
      </c>
      <c r="B1230" s="337"/>
      <c r="C1230" s="337"/>
      <c r="D1230" s="337"/>
      <c r="E1230" s="337"/>
      <c r="F1230" s="337"/>
      <c r="G1230" s="337"/>
      <c r="H1230" s="337"/>
      <c r="I1230" s="337"/>
      <c r="J1230" s="337" t="s">
        <v>939</v>
      </c>
      <c r="K1230" s="337"/>
      <c r="L1230" s="337"/>
      <c r="M1230" s="337"/>
      <c r="N1230" s="337"/>
      <c r="O1230" s="337"/>
      <c r="P1230" s="337"/>
      <c r="Q1230" s="337"/>
      <c r="R1230" s="337"/>
    </row>
    <row r="1231" spans="1:18" x14ac:dyDescent="0.25">
      <c r="A1231" s="345" t="s">
        <v>940</v>
      </c>
      <c r="B1231" s="346"/>
      <c r="C1231" s="346"/>
      <c r="D1231" s="346"/>
      <c r="E1231" s="347"/>
      <c r="F1231" s="343" t="s">
        <v>941</v>
      </c>
      <c r="G1231" s="356"/>
      <c r="H1231" s="356"/>
      <c r="I1231" s="344"/>
      <c r="J1231" s="345" t="s">
        <v>940</v>
      </c>
      <c r="K1231" s="346"/>
      <c r="L1231" s="346"/>
      <c r="M1231" s="346"/>
      <c r="N1231" s="347"/>
      <c r="O1231" s="310" t="s">
        <v>941</v>
      </c>
      <c r="P1231" s="366"/>
      <c r="Q1231" s="366"/>
      <c r="R1231" s="308"/>
    </row>
    <row r="1232" spans="1:18" x14ac:dyDescent="0.25">
      <c r="A1232" s="348"/>
      <c r="B1232" s="349"/>
      <c r="C1232" s="349"/>
      <c r="D1232" s="349"/>
      <c r="E1232" s="350"/>
      <c r="F1232" s="343" t="s">
        <v>942</v>
      </c>
      <c r="G1232" s="344"/>
      <c r="H1232" s="343" t="s">
        <v>943</v>
      </c>
      <c r="I1232" s="344"/>
      <c r="J1232" s="348"/>
      <c r="K1232" s="349"/>
      <c r="L1232" s="349"/>
      <c r="M1232" s="349"/>
      <c r="N1232" s="350"/>
      <c r="O1232" s="310" t="s">
        <v>942</v>
      </c>
      <c r="P1232" s="308"/>
      <c r="Q1232" s="310" t="s">
        <v>943</v>
      </c>
      <c r="R1232" s="308"/>
    </row>
    <row r="1233" spans="1:18" x14ac:dyDescent="0.25">
      <c r="A1233" s="348"/>
      <c r="B1233" s="349"/>
      <c r="C1233" s="349"/>
      <c r="D1233" s="349"/>
      <c r="E1233" s="350"/>
      <c r="F1233" s="105" t="s">
        <v>944</v>
      </c>
      <c r="G1233" s="105" t="s">
        <v>945</v>
      </c>
      <c r="H1233" s="105" t="s">
        <v>946</v>
      </c>
      <c r="I1233" s="105" t="s">
        <v>947</v>
      </c>
      <c r="J1233" s="348"/>
      <c r="K1233" s="349"/>
      <c r="L1233" s="349"/>
      <c r="M1233" s="349"/>
      <c r="N1233" s="350"/>
      <c r="O1233" s="41" t="s">
        <v>944</v>
      </c>
      <c r="P1233" s="41" t="s">
        <v>945</v>
      </c>
      <c r="Q1233" s="41" t="s">
        <v>946</v>
      </c>
      <c r="R1233" s="41" t="s">
        <v>947</v>
      </c>
    </row>
    <row r="1234" spans="1:18" x14ac:dyDescent="0.25">
      <c r="A1234" s="381" t="s">
        <v>730</v>
      </c>
      <c r="B1234" s="370"/>
      <c r="C1234" s="370"/>
      <c r="D1234" s="370"/>
      <c r="E1234" s="443"/>
      <c r="F1234" s="114">
        <v>71.400000000000006</v>
      </c>
      <c r="G1234" s="137">
        <v>70</v>
      </c>
      <c r="H1234" s="114">
        <f>F1234*100/1000</f>
        <v>7.1400000000000006</v>
      </c>
      <c r="I1234" s="114">
        <f>G1234*100/1000</f>
        <v>7</v>
      </c>
      <c r="J1234" s="381" t="s">
        <v>730</v>
      </c>
      <c r="K1234" s="370"/>
      <c r="L1234" s="370"/>
      <c r="M1234" s="370"/>
      <c r="N1234" s="443"/>
      <c r="O1234" s="63">
        <v>20.399999999999999</v>
      </c>
      <c r="P1234" s="64">
        <v>20</v>
      </c>
      <c r="Q1234" s="63">
        <f t="shared" ref="Q1234:R1237" si="54">O1234*100/1000</f>
        <v>2.0399999999999996</v>
      </c>
      <c r="R1234" s="63">
        <f t="shared" si="54"/>
        <v>2</v>
      </c>
    </row>
    <row r="1235" spans="1:18" x14ac:dyDescent="0.25">
      <c r="A1235" s="382" t="s">
        <v>731</v>
      </c>
      <c r="B1235" s="365"/>
      <c r="C1235" s="365"/>
      <c r="D1235" s="365"/>
      <c r="E1235" s="444"/>
      <c r="F1235" s="138"/>
      <c r="G1235" s="139"/>
      <c r="H1235" s="138"/>
      <c r="I1235" s="138"/>
      <c r="J1235" s="382" t="s">
        <v>731</v>
      </c>
      <c r="K1235" s="365"/>
      <c r="L1235" s="365"/>
      <c r="M1235" s="365"/>
      <c r="N1235" s="444"/>
      <c r="O1235" s="65"/>
      <c r="P1235" s="66"/>
      <c r="Q1235" s="65"/>
      <c r="R1235" s="65"/>
    </row>
    <row r="1236" spans="1:18" x14ac:dyDescent="0.25">
      <c r="A1236" s="382" t="s">
        <v>732</v>
      </c>
      <c r="B1236" s="365"/>
      <c r="C1236" s="365"/>
      <c r="D1236" s="365"/>
      <c r="E1236" s="444"/>
      <c r="F1236" s="138"/>
      <c r="G1236" s="139"/>
      <c r="H1236" s="138"/>
      <c r="I1236" s="138"/>
      <c r="J1236" s="382" t="s">
        <v>732</v>
      </c>
      <c r="K1236" s="365"/>
      <c r="L1236" s="365"/>
      <c r="M1236" s="365"/>
      <c r="N1236" s="444"/>
      <c r="O1236" s="65"/>
      <c r="P1236" s="66"/>
      <c r="Q1236" s="65"/>
      <c r="R1236" s="65"/>
    </row>
    <row r="1237" spans="1:18" x14ac:dyDescent="0.25">
      <c r="A1237" s="334" t="s">
        <v>353</v>
      </c>
      <c r="B1237" s="334"/>
      <c r="C1237" s="334"/>
      <c r="D1237" s="334"/>
      <c r="E1237" s="334"/>
      <c r="F1237" s="104">
        <v>7</v>
      </c>
      <c r="G1237" s="104">
        <v>7</v>
      </c>
      <c r="H1237" s="104">
        <v>0.7</v>
      </c>
      <c r="I1237" s="114">
        <f>G1237*100/1000</f>
        <v>0.7</v>
      </c>
      <c r="J1237" s="335" t="s">
        <v>959</v>
      </c>
      <c r="K1237" s="341"/>
      <c r="L1237" s="341"/>
      <c r="M1237" s="341"/>
      <c r="N1237" s="336"/>
      <c r="O1237" s="26"/>
      <c r="P1237" s="26">
        <v>20</v>
      </c>
      <c r="Q1237" s="26">
        <f t="shared" si="54"/>
        <v>0</v>
      </c>
      <c r="R1237" s="26">
        <f t="shared" si="54"/>
        <v>2</v>
      </c>
    </row>
    <row r="1238" spans="1:18" x14ac:dyDescent="0.25">
      <c r="A1238" s="335" t="s">
        <v>959</v>
      </c>
      <c r="B1238" s="341"/>
      <c r="C1238" s="341"/>
      <c r="D1238" s="341"/>
      <c r="E1238" s="336"/>
      <c r="F1238" s="104"/>
      <c r="G1238" s="104">
        <v>70</v>
      </c>
      <c r="H1238" s="104"/>
      <c r="I1238" s="104">
        <f>G1238*100/1000</f>
        <v>7</v>
      </c>
      <c r="J1238" s="25"/>
      <c r="K1238" s="25"/>
      <c r="L1238" s="25"/>
      <c r="M1238" s="25"/>
      <c r="N1238" s="25"/>
      <c r="O1238" s="32"/>
      <c r="P1238" s="25"/>
      <c r="Q1238" s="32"/>
      <c r="R1238" s="32"/>
    </row>
    <row r="1239" spans="1:18" x14ac:dyDescent="0.25">
      <c r="A1239" s="25"/>
      <c r="B1239" s="25"/>
      <c r="C1239" s="25"/>
      <c r="D1239" s="25"/>
      <c r="E1239" s="25"/>
      <c r="F1239" s="108"/>
      <c r="G1239" s="109"/>
      <c r="H1239" s="108"/>
      <c r="I1239" s="108"/>
      <c r="J1239" s="342" t="s">
        <v>960</v>
      </c>
      <c r="K1239" s="342"/>
      <c r="L1239" s="342"/>
      <c r="M1239" s="342"/>
      <c r="N1239" s="342"/>
      <c r="O1239" s="342"/>
      <c r="P1239" s="342"/>
      <c r="Q1239" s="342"/>
      <c r="R1239" s="342"/>
    </row>
    <row r="1240" spans="1:18" x14ac:dyDescent="0.25">
      <c r="A1240" s="342" t="s">
        <v>960</v>
      </c>
      <c r="B1240" s="342"/>
      <c r="C1240" s="342"/>
      <c r="D1240" s="342"/>
      <c r="E1240" s="342"/>
      <c r="F1240" s="342"/>
      <c r="G1240" s="342"/>
      <c r="H1240" s="342"/>
      <c r="I1240" s="342"/>
      <c r="J1240" s="335" t="s">
        <v>961</v>
      </c>
      <c r="K1240" s="336"/>
      <c r="L1240" s="19">
        <v>1.32</v>
      </c>
      <c r="M1240" s="32"/>
      <c r="N1240" s="32"/>
      <c r="O1240" s="2" t="s">
        <v>962</v>
      </c>
      <c r="P1240" s="19">
        <v>14.9</v>
      </c>
      <c r="Q1240" s="43"/>
      <c r="R1240" s="44"/>
    </row>
    <row r="1241" spans="1:18" x14ac:dyDescent="0.25">
      <c r="A1241" s="335" t="s">
        <v>961</v>
      </c>
      <c r="B1241" s="336"/>
      <c r="C1241" s="19">
        <v>6.62</v>
      </c>
      <c r="D1241" s="32"/>
      <c r="E1241" s="32"/>
      <c r="F1241" s="104" t="s">
        <v>962</v>
      </c>
      <c r="G1241" s="115">
        <v>24.5</v>
      </c>
      <c r="H1241" s="110"/>
      <c r="I1241" s="111"/>
      <c r="J1241" s="335" t="s">
        <v>963</v>
      </c>
      <c r="K1241" s="336"/>
      <c r="L1241" s="19">
        <v>3.21</v>
      </c>
      <c r="M1241" s="32"/>
      <c r="N1241" s="32"/>
      <c r="O1241" s="2" t="s">
        <v>964</v>
      </c>
      <c r="P1241" s="19">
        <v>2.8</v>
      </c>
      <c r="Q1241" s="44"/>
      <c r="R1241" s="44"/>
    </row>
    <row r="1242" spans="1:18" x14ac:dyDescent="0.25">
      <c r="A1242" s="335" t="s">
        <v>963</v>
      </c>
      <c r="B1242" s="336"/>
      <c r="C1242" s="19">
        <v>16.04</v>
      </c>
      <c r="D1242" s="32"/>
      <c r="E1242" s="32"/>
      <c r="F1242" s="104" t="s">
        <v>964</v>
      </c>
      <c r="G1242" s="115">
        <v>14</v>
      </c>
      <c r="H1242" s="111"/>
      <c r="I1242" s="111"/>
      <c r="J1242" s="335" t="s">
        <v>965</v>
      </c>
      <c r="K1242" s="336"/>
      <c r="L1242" s="19">
        <v>0.31</v>
      </c>
      <c r="M1242" s="32"/>
      <c r="N1242" s="32"/>
      <c r="O1242" s="2" t="s">
        <v>966</v>
      </c>
      <c r="P1242" s="19">
        <v>0.25</v>
      </c>
      <c r="Q1242" s="43"/>
      <c r="R1242" s="44"/>
    </row>
    <row r="1243" spans="1:18" x14ac:dyDescent="0.25">
      <c r="A1243" s="335" t="s">
        <v>965</v>
      </c>
      <c r="B1243" s="336"/>
      <c r="C1243" s="19">
        <v>1.57</v>
      </c>
      <c r="D1243" s="32"/>
      <c r="E1243" s="32"/>
      <c r="F1243" s="104" t="s">
        <v>966</v>
      </c>
      <c r="G1243" s="115">
        <v>1.26</v>
      </c>
      <c r="H1243" s="110"/>
      <c r="I1243" s="111"/>
      <c r="J1243" s="335" t="s">
        <v>967</v>
      </c>
      <c r="K1243" s="336"/>
      <c r="L1243" s="20">
        <v>35.94</v>
      </c>
      <c r="M1243" s="32"/>
      <c r="N1243" s="32"/>
      <c r="O1243" s="2" t="s">
        <v>968</v>
      </c>
      <c r="P1243" s="19">
        <v>0</v>
      </c>
      <c r="Q1243" s="32"/>
      <c r="R1243" s="44"/>
    </row>
    <row r="1244" spans="1:18" x14ac:dyDescent="0.25">
      <c r="A1244" s="335" t="s">
        <v>967</v>
      </c>
      <c r="B1244" s="336"/>
      <c r="C1244" s="20">
        <v>179.72</v>
      </c>
      <c r="D1244" s="32"/>
      <c r="E1244" s="32"/>
      <c r="F1244" s="104" t="s">
        <v>968</v>
      </c>
      <c r="G1244" s="115">
        <v>0</v>
      </c>
      <c r="H1244" s="108"/>
      <c r="I1244" s="111"/>
      <c r="J1244" s="32"/>
      <c r="K1244" s="32"/>
      <c r="L1244" s="32"/>
      <c r="M1244" s="32"/>
      <c r="N1244" s="32"/>
      <c r="O1244" s="32"/>
      <c r="P1244" s="32"/>
      <c r="Q1244" s="32"/>
      <c r="R1244" s="32"/>
    </row>
    <row r="1245" spans="1:18" x14ac:dyDescent="0.25">
      <c r="A1245" s="32"/>
      <c r="B1245" s="32"/>
      <c r="C1245" s="32"/>
      <c r="D1245" s="32"/>
      <c r="E1245" s="32"/>
      <c r="F1245" s="108"/>
      <c r="G1245" s="108"/>
      <c r="H1245" s="108"/>
      <c r="I1245" s="108"/>
      <c r="J1245" s="39" t="s">
        <v>733</v>
      </c>
      <c r="K1245" s="39"/>
      <c r="L1245" s="39"/>
      <c r="M1245" s="39"/>
      <c r="N1245" s="39"/>
      <c r="O1245" s="39"/>
      <c r="P1245" s="39"/>
      <c r="Q1245" s="39"/>
      <c r="R1245" s="39"/>
    </row>
    <row r="1246" spans="1:18" x14ac:dyDescent="0.25">
      <c r="A1246" s="39" t="s">
        <v>733</v>
      </c>
      <c r="B1246" s="39"/>
      <c r="C1246" s="39"/>
      <c r="D1246" s="39"/>
      <c r="E1246" s="39"/>
      <c r="F1246" s="112"/>
      <c r="G1246" s="112"/>
      <c r="H1246" s="112"/>
      <c r="I1246" s="112"/>
      <c r="J1246" s="355" t="s">
        <v>734</v>
      </c>
      <c r="K1246" s="355"/>
      <c r="L1246" s="355"/>
      <c r="M1246" s="355"/>
      <c r="N1246" s="355"/>
      <c r="O1246" s="355"/>
      <c r="P1246" s="355"/>
      <c r="Q1246" s="355"/>
      <c r="R1246" s="355"/>
    </row>
    <row r="1247" spans="1:18" x14ac:dyDescent="0.25">
      <c r="A1247" s="355" t="s">
        <v>734</v>
      </c>
      <c r="B1247" s="355"/>
      <c r="C1247" s="355"/>
      <c r="D1247" s="355"/>
      <c r="E1247" s="355"/>
      <c r="F1247" s="355"/>
      <c r="G1247" s="355"/>
      <c r="H1247" s="355"/>
      <c r="I1247" s="355"/>
      <c r="J1247" s="355" t="s">
        <v>735</v>
      </c>
      <c r="K1247" s="355"/>
      <c r="L1247" s="355"/>
      <c r="M1247" s="355"/>
      <c r="N1247" s="355"/>
      <c r="O1247" s="355"/>
      <c r="P1247" s="355"/>
      <c r="Q1247" s="355"/>
      <c r="R1247" s="355"/>
    </row>
    <row r="1248" spans="1:18" x14ac:dyDescent="0.25">
      <c r="A1248" s="355" t="s">
        <v>735</v>
      </c>
      <c r="B1248" s="355"/>
      <c r="C1248" s="355"/>
      <c r="D1248" s="355"/>
      <c r="E1248" s="355"/>
      <c r="F1248" s="355"/>
      <c r="G1248" s="355"/>
      <c r="H1248" s="355"/>
      <c r="I1248" s="355"/>
      <c r="J1248" s="355" t="s">
        <v>736</v>
      </c>
      <c r="K1248" s="355"/>
      <c r="L1248" s="355"/>
      <c r="M1248" s="355"/>
      <c r="N1248" s="355"/>
      <c r="O1248" s="355"/>
      <c r="P1248" s="355"/>
      <c r="Q1248" s="355"/>
      <c r="R1248" s="355"/>
    </row>
    <row r="1249" spans="1:18" x14ac:dyDescent="0.25">
      <c r="A1249" s="355" t="s">
        <v>736</v>
      </c>
      <c r="B1249" s="355"/>
      <c r="C1249" s="355"/>
      <c r="D1249" s="355"/>
      <c r="E1249" s="355"/>
      <c r="F1249" s="355"/>
      <c r="G1249" s="355"/>
      <c r="H1249" s="355"/>
      <c r="I1249" s="355"/>
      <c r="J1249" s="355" t="s">
        <v>737</v>
      </c>
      <c r="K1249" s="355"/>
      <c r="L1249" s="355"/>
      <c r="M1249" s="355"/>
      <c r="N1249" s="355"/>
      <c r="O1249" s="355"/>
      <c r="P1249" s="355"/>
      <c r="Q1249" s="355"/>
      <c r="R1249" s="355"/>
    </row>
    <row r="1250" spans="1:18" x14ac:dyDescent="0.25">
      <c r="A1250" s="355" t="s">
        <v>737</v>
      </c>
      <c r="B1250" s="355"/>
      <c r="C1250" s="355"/>
      <c r="D1250" s="355"/>
      <c r="E1250" s="355"/>
      <c r="F1250" s="355"/>
      <c r="G1250" s="355"/>
      <c r="H1250" s="355"/>
      <c r="I1250" s="355"/>
      <c r="J1250" s="355" t="s">
        <v>45</v>
      </c>
      <c r="K1250" s="355"/>
      <c r="L1250" s="355"/>
      <c r="M1250" s="355"/>
      <c r="N1250" s="355"/>
      <c r="O1250" s="355"/>
      <c r="P1250" s="355"/>
      <c r="Q1250" s="355"/>
      <c r="R1250" s="355"/>
    </row>
    <row r="1251" spans="1:18" x14ac:dyDescent="0.25">
      <c r="A1251" s="355" t="s">
        <v>45</v>
      </c>
      <c r="B1251" s="355"/>
      <c r="C1251" s="355"/>
      <c r="D1251" s="355"/>
      <c r="E1251" s="355"/>
      <c r="F1251" s="355"/>
      <c r="G1251" s="355"/>
      <c r="H1251" s="355"/>
      <c r="I1251" s="355"/>
      <c r="J1251" s="355"/>
      <c r="K1251" s="355"/>
      <c r="L1251" s="355"/>
      <c r="M1251" s="355"/>
      <c r="N1251" s="355"/>
      <c r="O1251" s="355"/>
      <c r="P1251" s="355"/>
      <c r="Q1251" s="355"/>
      <c r="R1251" s="355"/>
    </row>
    <row r="1252" spans="1:18" s="179" customFormat="1" x14ac:dyDescent="0.25"/>
    <row r="1253" spans="1:18" s="192" customFormat="1" ht="15.75" x14ac:dyDescent="0.25">
      <c r="A1253" s="194"/>
      <c r="B1253" s="194"/>
      <c r="C1253" s="420" t="s">
        <v>974</v>
      </c>
      <c r="D1253" s="420"/>
      <c r="E1253" s="420"/>
      <c r="F1253" s="420"/>
      <c r="G1253" s="420"/>
      <c r="H1253" s="194"/>
      <c r="I1253" s="194"/>
      <c r="J1253" s="194"/>
      <c r="K1253" s="194"/>
      <c r="L1253" s="420" t="s">
        <v>975</v>
      </c>
      <c r="M1253" s="420"/>
      <c r="N1253" s="420"/>
      <c r="O1253" s="420"/>
      <c r="P1253" s="420"/>
      <c r="Q1253" s="194"/>
      <c r="R1253" s="194"/>
    </row>
    <row r="1254" spans="1:18" s="179" customFormat="1" ht="15.75" x14ac:dyDescent="0.25">
      <c r="A1254" s="183"/>
      <c r="B1254" s="183"/>
      <c r="C1254" s="183"/>
      <c r="D1254" s="183"/>
      <c r="E1254" s="183"/>
      <c r="F1254" s="183"/>
      <c r="G1254" s="183"/>
      <c r="H1254" s="183"/>
      <c r="I1254" s="183"/>
      <c r="J1254" s="194"/>
      <c r="K1254" s="194"/>
      <c r="L1254" s="194"/>
      <c r="M1254" s="194"/>
      <c r="N1254" s="194"/>
      <c r="O1254" s="194"/>
      <c r="P1254" s="194"/>
      <c r="Q1254" s="194"/>
      <c r="R1254" s="194"/>
    </row>
    <row r="1255" spans="1:18" s="179" customFormat="1" ht="15.75" x14ac:dyDescent="0.25">
      <c r="A1255" s="420" t="s">
        <v>976</v>
      </c>
      <c r="B1255" s="420"/>
      <c r="C1255" s="420"/>
      <c r="D1255" s="420"/>
      <c r="E1255" s="420"/>
      <c r="F1255" s="420"/>
      <c r="G1255" s="420"/>
      <c r="H1255" s="420"/>
      <c r="I1255" s="420"/>
      <c r="J1255" s="420" t="s">
        <v>976</v>
      </c>
      <c r="K1255" s="420"/>
      <c r="L1255" s="420"/>
      <c r="M1255" s="420"/>
      <c r="N1255" s="420"/>
      <c r="O1255" s="420"/>
      <c r="P1255" s="420"/>
      <c r="Q1255" s="420"/>
      <c r="R1255" s="420"/>
    </row>
    <row r="1256" spans="1:18" s="179" customFormat="1" ht="15.75" x14ac:dyDescent="0.25">
      <c r="A1256" s="420" t="s">
        <v>977</v>
      </c>
      <c r="B1256" s="420"/>
      <c r="C1256" s="420"/>
      <c r="D1256" s="420"/>
      <c r="E1256" s="420"/>
      <c r="F1256" s="420"/>
      <c r="G1256" s="420"/>
      <c r="H1256" s="420"/>
      <c r="I1256" s="420"/>
      <c r="J1256" s="420" t="s">
        <v>977</v>
      </c>
      <c r="K1256" s="420"/>
      <c r="L1256" s="420"/>
      <c r="M1256" s="420"/>
      <c r="N1256" s="420"/>
      <c r="O1256" s="420"/>
      <c r="P1256" s="420"/>
      <c r="Q1256" s="420"/>
      <c r="R1256" s="420"/>
    </row>
    <row r="1257" spans="1:18" s="179" customFormat="1" x14ac:dyDescent="0.25">
      <c r="A1257" s="421" t="s">
        <v>983</v>
      </c>
      <c r="B1257" s="422"/>
      <c r="C1257" s="422"/>
      <c r="D1257" s="422"/>
      <c r="E1257" s="422"/>
      <c r="F1257" s="422"/>
      <c r="G1257" s="422"/>
      <c r="H1257" s="422"/>
      <c r="I1257" s="422"/>
      <c r="J1257" s="421" t="s">
        <v>978</v>
      </c>
      <c r="K1257" s="422"/>
      <c r="L1257" s="422"/>
      <c r="M1257" s="422"/>
      <c r="N1257" s="422"/>
      <c r="O1257" s="422"/>
      <c r="P1257" s="422"/>
      <c r="Q1257" s="422"/>
      <c r="R1257" s="422"/>
    </row>
    <row r="1258" spans="1:18" s="179" customFormat="1" x14ac:dyDescent="0.25">
      <c r="A1258" s="421"/>
      <c r="B1258" s="422"/>
      <c r="C1258" s="422"/>
      <c r="D1258" s="422"/>
      <c r="E1258" s="422"/>
      <c r="F1258" s="422"/>
      <c r="G1258" s="422"/>
      <c r="H1258" s="422"/>
      <c r="I1258" s="422"/>
      <c r="J1258" s="421"/>
      <c r="K1258" s="422"/>
      <c r="L1258" s="422"/>
      <c r="M1258" s="422"/>
      <c r="N1258" s="422"/>
      <c r="O1258" s="422"/>
      <c r="P1258" s="422"/>
      <c r="Q1258" s="422"/>
      <c r="R1258" s="422"/>
    </row>
    <row r="1259" spans="1:18" s="179" customFormat="1" x14ac:dyDescent="0.25">
      <c r="A1259" s="423"/>
      <c r="B1259" s="423"/>
      <c r="C1259" s="423"/>
      <c r="D1259" s="423"/>
      <c r="E1259" s="423"/>
      <c r="F1259" s="423"/>
      <c r="G1259" s="423"/>
      <c r="H1259" s="423"/>
      <c r="I1259" s="423"/>
      <c r="J1259" s="423"/>
      <c r="K1259" s="423"/>
      <c r="L1259" s="423"/>
      <c r="M1259" s="423"/>
      <c r="N1259" s="423"/>
      <c r="O1259" s="423"/>
      <c r="P1259" s="423"/>
      <c r="Q1259" s="423"/>
      <c r="R1259" s="423"/>
    </row>
    <row r="1260" spans="1:18" s="179" customFormat="1" ht="15.75" x14ac:dyDescent="0.25">
      <c r="A1260" s="424" t="s">
        <v>940</v>
      </c>
      <c r="B1260" s="425"/>
      <c r="C1260" s="425"/>
      <c r="D1260" s="425"/>
      <c r="E1260" s="426"/>
      <c r="F1260" s="433" t="s">
        <v>941</v>
      </c>
      <c r="G1260" s="434"/>
      <c r="H1260" s="434"/>
      <c r="I1260" s="435"/>
      <c r="J1260" s="424" t="s">
        <v>940</v>
      </c>
      <c r="K1260" s="425"/>
      <c r="L1260" s="425"/>
      <c r="M1260" s="425"/>
      <c r="N1260" s="426"/>
      <c r="O1260" s="433" t="s">
        <v>941</v>
      </c>
      <c r="P1260" s="434"/>
      <c r="Q1260" s="434"/>
      <c r="R1260" s="435"/>
    </row>
    <row r="1261" spans="1:18" s="179" customFormat="1" ht="15.75" x14ac:dyDescent="0.25">
      <c r="A1261" s="427"/>
      <c r="B1261" s="428"/>
      <c r="C1261" s="428"/>
      <c r="D1261" s="428"/>
      <c r="E1261" s="429"/>
      <c r="F1261" s="488" t="s">
        <v>942</v>
      </c>
      <c r="G1261" s="489"/>
      <c r="H1261" s="488" t="s">
        <v>943</v>
      </c>
      <c r="I1261" s="489"/>
      <c r="J1261" s="427"/>
      <c r="K1261" s="428"/>
      <c r="L1261" s="428"/>
      <c r="M1261" s="428"/>
      <c r="N1261" s="429"/>
      <c r="O1261" s="488" t="s">
        <v>942</v>
      </c>
      <c r="P1261" s="489"/>
      <c r="Q1261" s="488" t="s">
        <v>943</v>
      </c>
      <c r="R1261" s="489"/>
    </row>
    <row r="1262" spans="1:18" s="179" customFormat="1" ht="15.75" x14ac:dyDescent="0.25">
      <c r="A1262" s="430"/>
      <c r="B1262" s="431"/>
      <c r="C1262" s="431"/>
      <c r="D1262" s="431"/>
      <c r="E1262" s="432"/>
      <c r="F1262" s="184" t="s">
        <v>944</v>
      </c>
      <c r="G1262" s="184" t="s">
        <v>945</v>
      </c>
      <c r="H1262" s="184" t="s">
        <v>946</v>
      </c>
      <c r="I1262" s="184" t="s">
        <v>947</v>
      </c>
      <c r="J1262" s="430"/>
      <c r="K1262" s="431"/>
      <c r="L1262" s="431"/>
      <c r="M1262" s="431"/>
      <c r="N1262" s="432"/>
      <c r="O1262" s="184" t="s">
        <v>944</v>
      </c>
      <c r="P1262" s="184" t="s">
        <v>945</v>
      </c>
      <c r="Q1262" s="184" t="s">
        <v>946</v>
      </c>
      <c r="R1262" s="184" t="s">
        <v>947</v>
      </c>
    </row>
    <row r="1263" spans="1:18" s="179" customFormat="1" ht="15.75" x14ac:dyDescent="0.25">
      <c r="A1263" s="441" t="s">
        <v>979</v>
      </c>
      <c r="B1263" s="441"/>
      <c r="C1263" s="441"/>
      <c r="D1263" s="441"/>
      <c r="E1263" s="441"/>
      <c r="F1263" s="184">
        <v>128</v>
      </c>
      <c r="G1263" s="184">
        <v>93</v>
      </c>
      <c r="H1263" s="185">
        <f t="shared" ref="H1263:I1271" si="55">F1263*100/1000</f>
        <v>12.8</v>
      </c>
      <c r="I1263" s="185">
        <f t="shared" si="55"/>
        <v>9.3000000000000007</v>
      </c>
      <c r="J1263" s="441" t="s">
        <v>979</v>
      </c>
      <c r="K1263" s="441"/>
      <c r="L1263" s="441"/>
      <c r="M1263" s="441"/>
      <c r="N1263" s="441"/>
      <c r="O1263" s="184">
        <v>160</v>
      </c>
      <c r="P1263" s="184">
        <v>117</v>
      </c>
      <c r="Q1263" s="185">
        <f t="shared" ref="Q1263:R1271" si="56">O1263*100/1000</f>
        <v>16</v>
      </c>
      <c r="R1263" s="185">
        <f t="shared" si="56"/>
        <v>11.7</v>
      </c>
    </row>
    <row r="1264" spans="1:18" s="179" customFormat="1" ht="15.75" x14ac:dyDescent="0.25">
      <c r="A1264" s="441" t="s">
        <v>474</v>
      </c>
      <c r="B1264" s="441"/>
      <c r="C1264" s="441"/>
      <c r="D1264" s="441"/>
      <c r="E1264" s="441"/>
      <c r="F1264" s="184">
        <v>47</v>
      </c>
      <c r="G1264" s="184">
        <v>47</v>
      </c>
      <c r="H1264" s="185">
        <f t="shared" si="55"/>
        <v>4.7</v>
      </c>
      <c r="I1264" s="185">
        <f t="shared" si="55"/>
        <v>4.7</v>
      </c>
      <c r="J1264" s="441" t="s">
        <v>474</v>
      </c>
      <c r="K1264" s="441"/>
      <c r="L1264" s="441"/>
      <c r="M1264" s="441"/>
      <c r="N1264" s="441"/>
      <c r="O1264" s="184">
        <v>58</v>
      </c>
      <c r="P1264" s="184">
        <v>58</v>
      </c>
      <c r="Q1264" s="185">
        <f t="shared" si="56"/>
        <v>5.8</v>
      </c>
      <c r="R1264" s="185">
        <f t="shared" si="56"/>
        <v>5.8</v>
      </c>
    </row>
    <row r="1265" spans="1:18" s="179" customFormat="1" ht="15.75" x14ac:dyDescent="0.25">
      <c r="A1265" s="441" t="s">
        <v>954</v>
      </c>
      <c r="B1265" s="441"/>
      <c r="C1265" s="441"/>
      <c r="D1265" s="441"/>
      <c r="E1265" s="441"/>
      <c r="F1265" s="184">
        <v>8</v>
      </c>
      <c r="G1265" s="184">
        <v>8</v>
      </c>
      <c r="H1265" s="185">
        <f t="shared" si="55"/>
        <v>0.8</v>
      </c>
      <c r="I1265" s="185">
        <f t="shared" si="55"/>
        <v>0.8</v>
      </c>
      <c r="J1265" s="441" t="s">
        <v>954</v>
      </c>
      <c r="K1265" s="441"/>
      <c r="L1265" s="441"/>
      <c r="M1265" s="441"/>
      <c r="N1265" s="441"/>
      <c r="O1265" s="184">
        <v>10</v>
      </c>
      <c r="P1265" s="184">
        <v>10</v>
      </c>
      <c r="Q1265" s="185">
        <f t="shared" si="56"/>
        <v>1</v>
      </c>
      <c r="R1265" s="185">
        <f t="shared" si="56"/>
        <v>1</v>
      </c>
    </row>
    <row r="1266" spans="1:18" s="179" customFormat="1" ht="15.75" x14ac:dyDescent="0.25">
      <c r="A1266" s="441" t="s">
        <v>953</v>
      </c>
      <c r="B1266" s="441"/>
      <c r="C1266" s="441"/>
      <c r="D1266" s="441"/>
      <c r="E1266" s="441"/>
      <c r="F1266" s="184">
        <v>12</v>
      </c>
      <c r="G1266" s="184">
        <v>10</v>
      </c>
      <c r="H1266" s="185">
        <f t="shared" si="55"/>
        <v>1.2</v>
      </c>
      <c r="I1266" s="185">
        <f t="shared" si="55"/>
        <v>1</v>
      </c>
      <c r="J1266" s="441" t="s">
        <v>953</v>
      </c>
      <c r="K1266" s="441"/>
      <c r="L1266" s="441"/>
      <c r="M1266" s="441"/>
      <c r="N1266" s="441"/>
      <c r="O1266" s="184">
        <v>15</v>
      </c>
      <c r="P1266" s="184">
        <v>12.5</v>
      </c>
      <c r="Q1266" s="185">
        <f t="shared" si="56"/>
        <v>1.5</v>
      </c>
      <c r="R1266" s="185">
        <f t="shared" si="56"/>
        <v>1.25</v>
      </c>
    </row>
    <row r="1267" spans="1:18" s="179" customFormat="1" ht="15.75" x14ac:dyDescent="0.25">
      <c r="A1267" s="441" t="s">
        <v>951</v>
      </c>
      <c r="B1267" s="441"/>
      <c r="C1267" s="441"/>
      <c r="D1267" s="441"/>
      <c r="E1267" s="441"/>
      <c r="F1267" s="186">
        <v>12.7</v>
      </c>
      <c r="G1267" s="186">
        <v>10</v>
      </c>
      <c r="H1267" s="185">
        <f t="shared" si="55"/>
        <v>1.27</v>
      </c>
      <c r="I1267" s="185">
        <f t="shared" si="55"/>
        <v>1</v>
      </c>
      <c r="J1267" s="441" t="s">
        <v>951</v>
      </c>
      <c r="K1267" s="441"/>
      <c r="L1267" s="441"/>
      <c r="M1267" s="441"/>
      <c r="N1267" s="441"/>
      <c r="O1267" s="186">
        <v>15.8</v>
      </c>
      <c r="P1267" s="186">
        <v>12.5</v>
      </c>
      <c r="Q1267" s="185">
        <f t="shared" si="56"/>
        <v>1.58</v>
      </c>
      <c r="R1267" s="185">
        <f t="shared" si="56"/>
        <v>1.25</v>
      </c>
    </row>
    <row r="1268" spans="1:18" s="179" customFormat="1" ht="15.75" x14ac:dyDescent="0.25">
      <c r="A1268" s="442" t="s">
        <v>980</v>
      </c>
      <c r="B1268" s="442"/>
      <c r="C1268" s="442"/>
      <c r="D1268" s="442"/>
      <c r="E1268" s="442"/>
      <c r="F1268" s="186">
        <v>2.5</v>
      </c>
      <c r="G1268" s="186">
        <v>2.5</v>
      </c>
      <c r="H1268" s="185">
        <f t="shared" si="55"/>
        <v>0.25</v>
      </c>
      <c r="I1268" s="185">
        <f t="shared" si="55"/>
        <v>0.25</v>
      </c>
      <c r="J1268" s="442" t="s">
        <v>980</v>
      </c>
      <c r="K1268" s="442"/>
      <c r="L1268" s="442"/>
      <c r="M1268" s="442"/>
      <c r="N1268" s="442"/>
      <c r="O1268" s="186">
        <v>3</v>
      </c>
      <c r="P1268" s="186">
        <v>3</v>
      </c>
      <c r="Q1268" s="185">
        <f t="shared" si="56"/>
        <v>0.3</v>
      </c>
      <c r="R1268" s="185">
        <f t="shared" si="56"/>
        <v>0.3</v>
      </c>
    </row>
    <row r="1269" spans="1:18" s="179" customFormat="1" ht="15.75" x14ac:dyDescent="0.25">
      <c r="A1269" s="481" t="s">
        <v>981</v>
      </c>
      <c r="B1269" s="482"/>
      <c r="C1269" s="482"/>
      <c r="D1269" s="482"/>
      <c r="E1269" s="483"/>
      <c r="F1269" s="187" t="s">
        <v>586</v>
      </c>
      <c r="G1269" s="186">
        <v>67</v>
      </c>
      <c r="H1269" s="187" t="s">
        <v>586</v>
      </c>
      <c r="I1269" s="185">
        <f t="shared" si="55"/>
        <v>6.7</v>
      </c>
      <c r="J1269" s="481" t="s">
        <v>981</v>
      </c>
      <c r="K1269" s="482"/>
      <c r="L1269" s="482"/>
      <c r="M1269" s="482"/>
      <c r="N1269" s="483"/>
      <c r="O1269" s="187" t="s">
        <v>586</v>
      </c>
      <c r="P1269" s="186">
        <v>83</v>
      </c>
      <c r="Q1269" s="187" t="s">
        <v>586</v>
      </c>
      <c r="R1269" s="185">
        <f t="shared" si="56"/>
        <v>8.3000000000000007</v>
      </c>
    </row>
    <row r="1270" spans="1:18" s="179" customFormat="1" ht="15.75" x14ac:dyDescent="0.25">
      <c r="A1270" s="484" t="s">
        <v>982</v>
      </c>
      <c r="B1270" s="485"/>
      <c r="C1270" s="485"/>
      <c r="D1270" s="485"/>
      <c r="E1270" s="486"/>
      <c r="F1270" s="187" t="s">
        <v>586</v>
      </c>
      <c r="G1270" s="188">
        <v>133</v>
      </c>
      <c r="H1270" s="187" t="s">
        <v>586</v>
      </c>
      <c r="I1270" s="185">
        <f t="shared" si="55"/>
        <v>13.3</v>
      </c>
      <c r="J1270" s="484" t="s">
        <v>982</v>
      </c>
      <c r="K1270" s="485"/>
      <c r="L1270" s="485"/>
      <c r="M1270" s="485"/>
      <c r="N1270" s="486"/>
      <c r="O1270" s="187" t="s">
        <v>586</v>
      </c>
      <c r="P1270" s="188">
        <v>167</v>
      </c>
      <c r="Q1270" s="187" t="s">
        <v>586</v>
      </c>
      <c r="R1270" s="185">
        <f t="shared" si="56"/>
        <v>16.7</v>
      </c>
    </row>
    <row r="1271" spans="1:18" s="179" customFormat="1" ht="15.75" x14ac:dyDescent="0.25">
      <c r="A1271" s="442" t="s">
        <v>959</v>
      </c>
      <c r="B1271" s="442"/>
      <c r="C1271" s="442"/>
      <c r="D1271" s="442"/>
      <c r="E1271" s="442"/>
      <c r="F1271" s="186"/>
      <c r="G1271" s="188">
        <v>200</v>
      </c>
      <c r="H1271" s="185"/>
      <c r="I1271" s="185">
        <f t="shared" si="55"/>
        <v>20</v>
      </c>
      <c r="J1271" s="442" t="s">
        <v>959</v>
      </c>
      <c r="K1271" s="442"/>
      <c r="L1271" s="442"/>
      <c r="M1271" s="442"/>
      <c r="N1271" s="442"/>
      <c r="O1271" s="186"/>
      <c r="P1271" s="188">
        <v>250</v>
      </c>
      <c r="Q1271" s="185"/>
      <c r="R1271" s="185">
        <f t="shared" si="56"/>
        <v>25</v>
      </c>
    </row>
    <row r="1272" spans="1:18" s="179" customFormat="1" ht="15.75" x14ac:dyDescent="0.25">
      <c r="A1272" s="189"/>
      <c r="B1272" s="189"/>
      <c r="C1272" s="189"/>
      <c r="D1272" s="189"/>
      <c r="E1272" s="189"/>
      <c r="F1272" s="190"/>
      <c r="G1272" s="189"/>
      <c r="H1272" s="190"/>
      <c r="I1272" s="190"/>
      <c r="J1272" s="189"/>
      <c r="K1272" s="189"/>
      <c r="L1272" s="189"/>
      <c r="M1272" s="189"/>
      <c r="N1272" s="189"/>
      <c r="O1272" s="190"/>
      <c r="P1272" s="189"/>
      <c r="Q1272" s="190"/>
      <c r="R1272" s="190"/>
    </row>
    <row r="1273" spans="1:18" s="179" customFormat="1" ht="15.75" x14ac:dyDescent="0.25">
      <c r="A1273" s="487" t="s">
        <v>960</v>
      </c>
      <c r="B1273" s="487"/>
      <c r="C1273" s="487"/>
      <c r="D1273" s="487"/>
      <c r="E1273" s="487"/>
      <c r="F1273" s="487"/>
      <c r="G1273" s="487"/>
      <c r="H1273" s="487"/>
      <c r="I1273" s="487"/>
      <c r="J1273" s="487" t="s">
        <v>960</v>
      </c>
      <c r="K1273" s="487"/>
      <c r="L1273" s="487"/>
      <c r="M1273" s="487"/>
      <c r="N1273" s="487"/>
      <c r="O1273" s="487"/>
      <c r="P1273" s="487"/>
      <c r="Q1273" s="487"/>
      <c r="R1273" s="487"/>
    </row>
    <row r="1274" spans="1:18" s="179" customFormat="1" ht="15.75" x14ac:dyDescent="0.25">
      <c r="A1274" s="436" t="s">
        <v>961</v>
      </c>
      <c r="B1274" s="437"/>
      <c r="C1274" s="186">
        <v>20.21</v>
      </c>
      <c r="D1274" s="190"/>
      <c r="E1274" s="190"/>
      <c r="F1274" s="186" t="s">
        <v>962</v>
      </c>
      <c r="G1274" s="186">
        <v>29.05</v>
      </c>
      <c r="H1274" s="191"/>
      <c r="I1274" s="192"/>
      <c r="J1274" s="436" t="s">
        <v>961</v>
      </c>
      <c r="K1274" s="437"/>
      <c r="L1274" s="186">
        <v>25.27</v>
      </c>
      <c r="M1274" s="190"/>
      <c r="N1274" s="190"/>
      <c r="O1274" s="186" t="s">
        <v>962</v>
      </c>
      <c r="P1274" s="186">
        <v>36.32</v>
      </c>
      <c r="Q1274" s="191"/>
      <c r="R1274" s="191"/>
    </row>
    <row r="1275" spans="1:18" s="179" customFormat="1" ht="15.75" x14ac:dyDescent="0.25">
      <c r="A1275" s="436" t="s">
        <v>963</v>
      </c>
      <c r="B1275" s="437"/>
      <c r="C1275" s="186">
        <v>19.75</v>
      </c>
      <c r="D1275" s="190"/>
      <c r="E1275" s="190"/>
      <c r="F1275" s="186" t="s">
        <v>964</v>
      </c>
      <c r="G1275" s="186">
        <v>37.57</v>
      </c>
      <c r="H1275" s="193"/>
      <c r="I1275" s="192"/>
      <c r="J1275" s="436" t="s">
        <v>963</v>
      </c>
      <c r="K1275" s="437"/>
      <c r="L1275" s="186">
        <v>24.68</v>
      </c>
      <c r="M1275" s="190"/>
      <c r="N1275" s="190"/>
      <c r="O1275" s="186" t="s">
        <v>964</v>
      </c>
      <c r="P1275" s="186">
        <v>46.97</v>
      </c>
      <c r="Q1275" s="193"/>
      <c r="R1275" s="193"/>
    </row>
    <row r="1276" spans="1:18" s="179" customFormat="1" ht="15.75" x14ac:dyDescent="0.25">
      <c r="A1276" s="436" t="s">
        <v>965</v>
      </c>
      <c r="B1276" s="437"/>
      <c r="C1276" s="186">
        <v>38.75</v>
      </c>
      <c r="D1276" s="190"/>
      <c r="E1276" s="190"/>
      <c r="F1276" s="186" t="s">
        <v>966</v>
      </c>
      <c r="G1276" s="186">
        <v>2.5499999999999998</v>
      </c>
      <c r="H1276" s="193"/>
      <c r="I1276" s="192"/>
      <c r="J1276" s="436" t="s">
        <v>965</v>
      </c>
      <c r="K1276" s="437"/>
      <c r="L1276" s="186">
        <v>48.43</v>
      </c>
      <c r="M1276" s="190"/>
      <c r="N1276" s="190"/>
      <c r="O1276" s="186" t="s">
        <v>966</v>
      </c>
      <c r="P1276" s="186">
        <v>3.18</v>
      </c>
      <c r="Q1276" s="193"/>
      <c r="R1276" s="193"/>
    </row>
    <row r="1277" spans="1:18" s="179" customFormat="1" ht="15.75" x14ac:dyDescent="0.25">
      <c r="A1277" s="436" t="s">
        <v>967</v>
      </c>
      <c r="B1277" s="437"/>
      <c r="C1277" s="186">
        <v>404.6</v>
      </c>
      <c r="D1277" s="190"/>
      <c r="E1277" s="190"/>
      <c r="F1277" s="186" t="s">
        <v>968</v>
      </c>
      <c r="G1277" s="186">
        <v>3.13</v>
      </c>
      <c r="H1277" s="190"/>
      <c r="I1277" s="190"/>
      <c r="J1277" s="436" t="s">
        <v>967</v>
      </c>
      <c r="K1277" s="437"/>
      <c r="L1277" s="186">
        <v>505.75</v>
      </c>
      <c r="M1277" s="190"/>
      <c r="N1277" s="190"/>
      <c r="O1277" s="186" t="s">
        <v>968</v>
      </c>
      <c r="P1277" s="186">
        <v>3.92</v>
      </c>
      <c r="Q1277" s="190"/>
      <c r="R1277" s="190"/>
    </row>
    <row r="1278" spans="1:18" s="179" customFormat="1" ht="15.75" x14ac:dyDescent="0.25">
      <c r="A1278" s="438"/>
      <c r="B1278" s="438"/>
      <c r="C1278" s="438"/>
      <c r="D1278" s="438"/>
      <c r="E1278" s="438"/>
      <c r="F1278" s="438"/>
      <c r="G1278" s="438"/>
      <c r="H1278" s="438"/>
      <c r="I1278" s="438"/>
      <c r="J1278" s="438"/>
      <c r="K1278" s="438"/>
      <c r="L1278" s="438"/>
      <c r="M1278" s="438"/>
      <c r="N1278" s="438"/>
      <c r="O1278" s="438"/>
      <c r="P1278" s="438"/>
      <c r="Q1278" s="438"/>
      <c r="R1278" s="438"/>
    </row>
    <row r="1279" spans="1:18" s="179" customFormat="1" x14ac:dyDescent="0.25">
      <c r="A1279" s="439" t="s">
        <v>984</v>
      </c>
      <c r="B1279" s="439"/>
      <c r="C1279" s="439"/>
      <c r="D1279" s="439"/>
      <c r="E1279" s="439"/>
      <c r="F1279" s="439"/>
      <c r="G1279" s="439"/>
      <c r="H1279" s="439"/>
      <c r="I1279" s="439"/>
      <c r="J1279" s="439" t="s">
        <v>984</v>
      </c>
      <c r="K1279" s="439"/>
      <c r="L1279" s="439"/>
      <c r="M1279" s="439"/>
      <c r="N1279" s="439"/>
      <c r="O1279" s="439"/>
      <c r="P1279" s="439"/>
      <c r="Q1279" s="439"/>
      <c r="R1279" s="439"/>
    </row>
    <row r="1280" spans="1:18" s="179" customFormat="1" x14ac:dyDescent="0.25">
      <c r="A1280" s="440"/>
      <c r="B1280" s="440"/>
      <c r="C1280" s="440"/>
      <c r="D1280" s="440"/>
      <c r="E1280" s="440"/>
      <c r="F1280" s="440"/>
      <c r="G1280" s="440"/>
      <c r="H1280" s="440"/>
      <c r="I1280" s="440"/>
      <c r="J1280" s="440"/>
      <c r="K1280" s="440"/>
      <c r="L1280" s="440"/>
      <c r="M1280" s="440"/>
      <c r="N1280" s="440"/>
      <c r="O1280" s="440"/>
      <c r="P1280" s="440"/>
      <c r="Q1280" s="440"/>
      <c r="R1280" s="440"/>
    </row>
    <row r="1281" spans="1:18" s="179" customFormat="1" x14ac:dyDescent="0.25">
      <c r="A1281" s="440"/>
      <c r="B1281" s="440"/>
      <c r="C1281" s="440"/>
      <c r="D1281" s="440"/>
      <c r="E1281" s="440"/>
      <c r="F1281" s="440"/>
      <c r="G1281" s="440"/>
      <c r="H1281" s="440"/>
      <c r="I1281" s="440"/>
      <c r="J1281" s="440"/>
      <c r="K1281" s="440"/>
      <c r="L1281" s="440"/>
      <c r="M1281" s="440"/>
      <c r="N1281" s="440"/>
      <c r="O1281" s="440"/>
      <c r="P1281" s="440"/>
      <c r="Q1281" s="440"/>
      <c r="R1281" s="440"/>
    </row>
    <row r="1282" spans="1:18" s="179" customFormat="1" x14ac:dyDescent="0.25">
      <c r="A1282" s="440"/>
      <c r="B1282" s="440"/>
      <c r="C1282" s="440"/>
      <c r="D1282" s="440"/>
      <c r="E1282" s="440"/>
      <c r="F1282" s="440"/>
      <c r="G1282" s="440"/>
      <c r="H1282" s="440"/>
      <c r="I1282" s="440"/>
      <c r="J1282" s="440"/>
      <c r="K1282" s="440"/>
      <c r="L1282" s="440"/>
      <c r="M1282" s="440"/>
      <c r="N1282" s="440"/>
      <c r="O1282" s="440"/>
      <c r="P1282" s="440"/>
      <c r="Q1282" s="440"/>
      <c r="R1282" s="440"/>
    </row>
    <row r="1283" spans="1:18" s="179" customFormat="1" x14ac:dyDescent="0.25">
      <c r="A1283" s="440"/>
      <c r="B1283" s="440"/>
      <c r="C1283" s="440"/>
      <c r="D1283" s="440"/>
      <c r="E1283" s="440"/>
      <c r="F1283" s="440"/>
      <c r="G1283" s="440"/>
      <c r="H1283" s="440"/>
      <c r="I1283" s="440"/>
      <c r="J1283" s="440"/>
      <c r="K1283" s="440"/>
      <c r="L1283" s="440"/>
      <c r="M1283" s="440"/>
      <c r="N1283" s="440"/>
      <c r="O1283" s="440"/>
      <c r="P1283" s="440"/>
      <c r="Q1283" s="440"/>
      <c r="R1283" s="440"/>
    </row>
    <row r="1284" spans="1:18" s="179" customFormat="1" x14ac:dyDescent="0.25">
      <c r="A1284" s="440"/>
      <c r="B1284" s="440"/>
      <c r="C1284" s="440"/>
      <c r="D1284" s="440"/>
      <c r="E1284" s="440"/>
      <c r="F1284" s="440"/>
      <c r="G1284" s="440"/>
      <c r="H1284" s="440"/>
      <c r="I1284" s="440"/>
      <c r="J1284" s="440"/>
      <c r="K1284" s="440"/>
      <c r="L1284" s="440"/>
      <c r="M1284" s="440"/>
      <c r="N1284" s="440"/>
      <c r="O1284" s="440"/>
      <c r="P1284" s="440"/>
      <c r="Q1284" s="440"/>
      <c r="R1284" s="440"/>
    </row>
    <row r="1285" spans="1:18" s="179" customFormat="1" x14ac:dyDescent="0.25">
      <c r="A1285" s="440"/>
      <c r="B1285" s="440"/>
      <c r="C1285" s="440"/>
      <c r="D1285" s="440"/>
      <c r="E1285" s="440"/>
      <c r="F1285" s="440"/>
      <c r="G1285" s="440"/>
      <c r="H1285" s="440"/>
      <c r="I1285" s="440"/>
      <c r="J1285" s="440"/>
      <c r="K1285" s="440"/>
      <c r="L1285" s="440"/>
      <c r="M1285" s="440"/>
      <c r="N1285" s="440"/>
      <c r="O1285" s="440"/>
      <c r="P1285" s="440"/>
      <c r="Q1285" s="440"/>
      <c r="R1285" s="440"/>
    </row>
    <row r="1286" spans="1:18" s="179" customFormat="1" x14ac:dyDescent="0.25">
      <c r="A1286" s="440"/>
      <c r="B1286" s="440"/>
      <c r="C1286" s="440"/>
      <c r="D1286" s="440"/>
      <c r="E1286" s="440"/>
      <c r="F1286" s="440"/>
      <c r="G1286" s="440"/>
      <c r="H1286" s="440"/>
      <c r="I1286" s="440"/>
      <c r="J1286" s="440"/>
      <c r="K1286" s="440"/>
      <c r="L1286" s="440"/>
      <c r="M1286" s="440"/>
      <c r="N1286" s="440"/>
      <c r="O1286" s="440"/>
      <c r="P1286" s="440"/>
      <c r="Q1286" s="440"/>
      <c r="R1286" s="440"/>
    </row>
    <row r="1288" spans="1:18" x14ac:dyDescent="0.25">
      <c r="C1288" s="355" t="s">
        <v>750</v>
      </c>
      <c r="D1288" s="355"/>
      <c r="E1288" s="355"/>
      <c r="F1288" s="355"/>
      <c r="G1288" s="355"/>
      <c r="L1288" s="355" t="s">
        <v>738</v>
      </c>
      <c r="M1288" s="355"/>
      <c r="N1288" s="355"/>
      <c r="O1288" s="355"/>
      <c r="P1288" s="355"/>
      <c r="Q1288" s="100"/>
      <c r="R1288" s="100"/>
    </row>
    <row r="1289" spans="1:18" x14ac:dyDescent="0.25">
      <c r="O1289" s="100"/>
      <c r="P1289" s="100"/>
      <c r="Q1289" s="100"/>
      <c r="R1289" s="100"/>
    </row>
    <row r="1290" spans="1:18" x14ac:dyDescent="0.25">
      <c r="A1290" s="355" t="s">
        <v>739</v>
      </c>
      <c r="B1290" s="355"/>
      <c r="C1290" s="355"/>
      <c r="D1290" s="355"/>
      <c r="E1290" s="355"/>
      <c r="F1290" s="355"/>
      <c r="G1290" s="355"/>
      <c r="H1290" s="355"/>
      <c r="I1290" s="355"/>
      <c r="J1290" s="355" t="s">
        <v>739</v>
      </c>
      <c r="K1290" s="355"/>
      <c r="L1290" s="355"/>
      <c r="M1290" s="355"/>
      <c r="N1290" s="355"/>
      <c r="O1290" s="355"/>
      <c r="P1290" s="355"/>
      <c r="Q1290" s="355"/>
      <c r="R1290" s="355"/>
    </row>
    <row r="1291" spans="1:18" x14ac:dyDescent="0.25">
      <c r="A1291" s="355" t="s">
        <v>740</v>
      </c>
      <c r="B1291" s="355"/>
      <c r="C1291" s="355"/>
      <c r="D1291" s="355"/>
      <c r="E1291" s="355"/>
      <c r="F1291" s="355"/>
      <c r="G1291" s="355"/>
      <c r="H1291" s="355"/>
      <c r="I1291" s="355"/>
      <c r="J1291" s="355" t="s">
        <v>740</v>
      </c>
      <c r="K1291" s="355"/>
      <c r="L1291" s="355"/>
      <c r="M1291" s="355"/>
      <c r="N1291" s="355"/>
      <c r="O1291" s="355"/>
      <c r="P1291" s="355"/>
      <c r="Q1291" s="355"/>
      <c r="R1291" s="355"/>
    </row>
    <row r="1292" spans="1:18" x14ac:dyDescent="0.25">
      <c r="A1292" s="337" t="s">
        <v>939</v>
      </c>
      <c r="B1292" s="337"/>
      <c r="C1292" s="337"/>
      <c r="D1292" s="337"/>
      <c r="E1292" s="337"/>
      <c r="F1292" s="337"/>
      <c r="G1292" s="337"/>
      <c r="H1292" s="337"/>
      <c r="I1292" s="337"/>
      <c r="J1292" s="337" t="s">
        <v>939</v>
      </c>
      <c r="K1292" s="337"/>
      <c r="L1292" s="337"/>
      <c r="M1292" s="337"/>
      <c r="N1292" s="337"/>
      <c r="O1292" s="337"/>
      <c r="P1292" s="337"/>
      <c r="Q1292" s="337"/>
      <c r="R1292" s="337"/>
    </row>
    <row r="1293" spans="1:18" x14ac:dyDescent="0.25">
      <c r="A1293" s="345" t="s">
        <v>940</v>
      </c>
      <c r="B1293" s="346"/>
      <c r="C1293" s="346"/>
      <c r="D1293" s="346"/>
      <c r="E1293" s="347"/>
      <c r="F1293" s="343" t="s">
        <v>941</v>
      </c>
      <c r="G1293" s="356"/>
      <c r="H1293" s="356"/>
      <c r="I1293" s="344"/>
      <c r="J1293" s="345" t="s">
        <v>940</v>
      </c>
      <c r="K1293" s="346"/>
      <c r="L1293" s="346"/>
      <c r="M1293" s="346"/>
      <c r="N1293" s="347"/>
      <c r="O1293" s="343" t="s">
        <v>941</v>
      </c>
      <c r="P1293" s="356"/>
      <c r="Q1293" s="356"/>
      <c r="R1293" s="344"/>
    </row>
    <row r="1294" spans="1:18" x14ac:dyDescent="0.25">
      <c r="A1294" s="348"/>
      <c r="B1294" s="349"/>
      <c r="C1294" s="349"/>
      <c r="D1294" s="349"/>
      <c r="E1294" s="350"/>
      <c r="F1294" s="363" t="s">
        <v>942</v>
      </c>
      <c r="G1294" s="364"/>
      <c r="H1294" s="363" t="s">
        <v>943</v>
      </c>
      <c r="I1294" s="364"/>
      <c r="J1294" s="348"/>
      <c r="K1294" s="349"/>
      <c r="L1294" s="349"/>
      <c r="M1294" s="349"/>
      <c r="N1294" s="350"/>
      <c r="O1294" s="363" t="s">
        <v>942</v>
      </c>
      <c r="P1294" s="364"/>
      <c r="Q1294" s="363" t="s">
        <v>943</v>
      </c>
      <c r="R1294" s="364"/>
    </row>
    <row r="1295" spans="1:18" x14ac:dyDescent="0.25">
      <c r="A1295" s="351"/>
      <c r="B1295" s="352"/>
      <c r="C1295" s="352"/>
      <c r="D1295" s="352"/>
      <c r="E1295" s="353"/>
      <c r="F1295" s="103" t="s">
        <v>944</v>
      </c>
      <c r="G1295" s="103" t="s">
        <v>945</v>
      </c>
      <c r="H1295" s="103" t="s">
        <v>946</v>
      </c>
      <c r="I1295" s="103" t="s">
        <v>947</v>
      </c>
      <c r="J1295" s="351"/>
      <c r="K1295" s="352"/>
      <c r="L1295" s="352"/>
      <c r="M1295" s="352"/>
      <c r="N1295" s="353"/>
      <c r="O1295" s="103" t="s">
        <v>944</v>
      </c>
      <c r="P1295" s="103" t="s">
        <v>945</v>
      </c>
      <c r="Q1295" s="103" t="s">
        <v>946</v>
      </c>
      <c r="R1295" s="103" t="s">
        <v>947</v>
      </c>
    </row>
    <row r="1296" spans="1:18" x14ac:dyDescent="0.25">
      <c r="A1296" s="334" t="s">
        <v>741</v>
      </c>
      <c r="B1296" s="334"/>
      <c r="C1296" s="334"/>
      <c r="D1296" s="334"/>
      <c r="E1296" s="334"/>
      <c r="F1296" s="126" t="s">
        <v>500</v>
      </c>
      <c r="G1296" s="126">
        <v>52</v>
      </c>
      <c r="H1296" s="128" t="s">
        <v>499</v>
      </c>
      <c r="I1296" s="121">
        <f t="shared" ref="I1296:I1303" si="57">G1296*100/1000</f>
        <v>5.2</v>
      </c>
      <c r="J1296" s="334" t="s">
        <v>741</v>
      </c>
      <c r="K1296" s="334"/>
      <c r="L1296" s="334"/>
      <c r="M1296" s="334"/>
      <c r="N1296" s="334"/>
      <c r="O1296" s="126" t="s">
        <v>742</v>
      </c>
      <c r="P1296" s="126">
        <v>74</v>
      </c>
      <c r="Q1296" s="128" t="s">
        <v>499</v>
      </c>
      <c r="R1296" s="121">
        <f t="shared" ref="Q1296:R1303" si="58">P1296*100/1000</f>
        <v>7.4</v>
      </c>
    </row>
    <row r="1297" spans="1:18" x14ac:dyDescent="0.25">
      <c r="A1297" s="334" t="s">
        <v>873</v>
      </c>
      <c r="B1297" s="334"/>
      <c r="C1297" s="334"/>
      <c r="D1297" s="334"/>
      <c r="E1297" s="334"/>
      <c r="F1297" s="103">
        <v>13</v>
      </c>
      <c r="G1297" s="103">
        <v>13</v>
      </c>
      <c r="H1297" s="121">
        <f>F1297*100/1000</f>
        <v>1.3</v>
      </c>
      <c r="I1297" s="121">
        <f t="shared" si="57"/>
        <v>1.3</v>
      </c>
      <c r="J1297" s="334" t="s">
        <v>873</v>
      </c>
      <c r="K1297" s="334"/>
      <c r="L1297" s="334"/>
      <c r="M1297" s="334"/>
      <c r="N1297" s="334"/>
      <c r="O1297" s="103">
        <v>18.600000000000001</v>
      </c>
      <c r="P1297" s="103">
        <v>18.600000000000001</v>
      </c>
      <c r="Q1297" s="121">
        <f t="shared" si="58"/>
        <v>1.8600000000000003</v>
      </c>
      <c r="R1297" s="121">
        <f t="shared" si="58"/>
        <v>1.8600000000000003</v>
      </c>
    </row>
    <row r="1298" spans="1:18" x14ac:dyDescent="0.25">
      <c r="A1298" s="334" t="s">
        <v>743</v>
      </c>
      <c r="B1298" s="334"/>
      <c r="C1298" s="334"/>
      <c r="D1298" s="334"/>
      <c r="E1298" s="334"/>
      <c r="F1298" s="103">
        <v>18</v>
      </c>
      <c r="G1298" s="103">
        <v>18</v>
      </c>
      <c r="H1298" s="121">
        <f>F1298*100/1000</f>
        <v>1.8</v>
      </c>
      <c r="I1298" s="121">
        <f t="shared" si="57"/>
        <v>1.8</v>
      </c>
      <c r="J1298" s="334" t="s">
        <v>743</v>
      </c>
      <c r="K1298" s="334"/>
      <c r="L1298" s="334"/>
      <c r="M1298" s="334"/>
      <c r="N1298" s="334"/>
      <c r="O1298" s="103">
        <v>26</v>
      </c>
      <c r="P1298" s="103">
        <v>26</v>
      </c>
      <c r="Q1298" s="121">
        <f t="shared" si="58"/>
        <v>2.6</v>
      </c>
      <c r="R1298" s="121">
        <f t="shared" si="58"/>
        <v>2.6</v>
      </c>
    </row>
    <row r="1299" spans="1:18" x14ac:dyDescent="0.25">
      <c r="A1299" s="334" t="s">
        <v>268</v>
      </c>
      <c r="B1299" s="334"/>
      <c r="C1299" s="334"/>
      <c r="D1299" s="334"/>
      <c r="E1299" s="334"/>
      <c r="F1299" s="103"/>
      <c r="G1299" s="103">
        <v>80</v>
      </c>
      <c r="H1299" s="121"/>
      <c r="I1299" s="121">
        <f t="shared" si="57"/>
        <v>8</v>
      </c>
      <c r="J1299" s="334" t="s">
        <v>268</v>
      </c>
      <c r="K1299" s="334"/>
      <c r="L1299" s="334"/>
      <c r="M1299" s="334"/>
      <c r="N1299" s="334"/>
      <c r="O1299" s="103"/>
      <c r="P1299" s="103">
        <v>114</v>
      </c>
      <c r="Q1299" s="121"/>
      <c r="R1299" s="121">
        <f t="shared" si="58"/>
        <v>11.4</v>
      </c>
    </row>
    <row r="1300" spans="1:18" x14ac:dyDescent="0.25">
      <c r="A1300" s="403" t="s">
        <v>954</v>
      </c>
      <c r="B1300" s="404"/>
      <c r="C1300" s="404"/>
      <c r="D1300" s="404"/>
      <c r="E1300" s="405"/>
      <c r="F1300" s="103">
        <v>5</v>
      </c>
      <c r="G1300" s="103">
        <v>5</v>
      </c>
      <c r="H1300" s="121">
        <v>0.5</v>
      </c>
      <c r="I1300" s="121">
        <f t="shared" si="57"/>
        <v>0.5</v>
      </c>
      <c r="J1300" s="403" t="s">
        <v>954</v>
      </c>
      <c r="K1300" s="404"/>
      <c r="L1300" s="404"/>
      <c r="M1300" s="404"/>
      <c r="N1300" s="405"/>
      <c r="O1300" s="103">
        <v>6</v>
      </c>
      <c r="P1300" s="103">
        <v>6</v>
      </c>
      <c r="Q1300" s="121">
        <v>0.6</v>
      </c>
      <c r="R1300" s="121">
        <f t="shared" si="58"/>
        <v>0.6</v>
      </c>
    </row>
    <row r="1301" spans="1:18" x14ac:dyDescent="0.25">
      <c r="A1301" s="334" t="s">
        <v>744</v>
      </c>
      <c r="B1301" s="334"/>
      <c r="C1301" s="334"/>
      <c r="D1301" s="334"/>
      <c r="E1301" s="334"/>
      <c r="F1301" s="104"/>
      <c r="G1301" s="104">
        <v>70</v>
      </c>
      <c r="H1301" s="121"/>
      <c r="I1301" s="121">
        <f t="shared" si="57"/>
        <v>7</v>
      </c>
      <c r="J1301" s="334" t="s">
        <v>744</v>
      </c>
      <c r="K1301" s="334"/>
      <c r="L1301" s="334"/>
      <c r="M1301" s="334"/>
      <c r="N1301" s="334"/>
      <c r="O1301" s="104"/>
      <c r="P1301" s="104">
        <v>100</v>
      </c>
      <c r="Q1301" s="121"/>
      <c r="R1301" s="121">
        <f t="shared" si="58"/>
        <v>10</v>
      </c>
    </row>
    <row r="1302" spans="1:18" x14ac:dyDescent="0.25">
      <c r="A1302" s="354" t="s">
        <v>353</v>
      </c>
      <c r="B1302" s="354"/>
      <c r="C1302" s="354"/>
      <c r="D1302" s="354"/>
      <c r="E1302" s="354"/>
      <c r="F1302" s="104">
        <v>5</v>
      </c>
      <c r="G1302" s="104">
        <v>5</v>
      </c>
      <c r="H1302" s="121">
        <f>F1302*100/1000</f>
        <v>0.5</v>
      </c>
      <c r="I1302" s="121">
        <f t="shared" si="57"/>
        <v>0.5</v>
      </c>
      <c r="J1302" s="354" t="s">
        <v>353</v>
      </c>
      <c r="K1302" s="354"/>
      <c r="L1302" s="354"/>
      <c r="M1302" s="354"/>
      <c r="N1302" s="354"/>
      <c r="O1302" s="104">
        <v>7</v>
      </c>
      <c r="P1302" s="104">
        <v>7</v>
      </c>
      <c r="Q1302" s="121">
        <f t="shared" si="58"/>
        <v>0.7</v>
      </c>
      <c r="R1302" s="121">
        <f t="shared" si="58"/>
        <v>0.7</v>
      </c>
    </row>
    <row r="1303" spans="1:18" x14ac:dyDescent="0.25">
      <c r="A1303" s="338" t="s">
        <v>745</v>
      </c>
      <c r="B1303" s="339"/>
      <c r="C1303" s="339"/>
      <c r="D1303" s="339"/>
      <c r="E1303" s="340"/>
      <c r="F1303" s="104">
        <v>30</v>
      </c>
      <c r="G1303" s="107">
        <v>30</v>
      </c>
      <c r="H1303" s="121">
        <f>F1303*100/1000</f>
        <v>3</v>
      </c>
      <c r="I1303" s="121">
        <f t="shared" si="57"/>
        <v>3</v>
      </c>
      <c r="J1303" s="338" t="s">
        <v>745</v>
      </c>
      <c r="K1303" s="339"/>
      <c r="L1303" s="339"/>
      <c r="M1303" s="339"/>
      <c r="N1303" s="340"/>
      <c r="O1303" s="104">
        <v>40</v>
      </c>
      <c r="P1303" s="107">
        <v>40</v>
      </c>
      <c r="Q1303" s="121">
        <f t="shared" si="58"/>
        <v>4</v>
      </c>
      <c r="R1303" s="121">
        <f t="shared" si="58"/>
        <v>4</v>
      </c>
    </row>
    <row r="1304" spans="1:18" x14ac:dyDescent="0.25">
      <c r="A1304" s="354" t="s">
        <v>746</v>
      </c>
      <c r="B1304" s="354"/>
      <c r="C1304" s="354"/>
      <c r="D1304" s="354"/>
      <c r="E1304" s="354"/>
      <c r="F1304" s="104"/>
      <c r="G1304" s="124" t="s">
        <v>751</v>
      </c>
      <c r="H1304" s="104"/>
      <c r="I1304" s="128" t="s">
        <v>752</v>
      </c>
      <c r="J1304" s="338" t="s">
        <v>746</v>
      </c>
      <c r="K1304" s="339"/>
      <c r="L1304" s="339"/>
      <c r="M1304" s="339"/>
      <c r="N1304" s="340"/>
      <c r="O1304" s="104"/>
      <c r="P1304" s="124" t="s">
        <v>747</v>
      </c>
      <c r="Q1304" s="128"/>
      <c r="R1304" s="128" t="s">
        <v>748</v>
      </c>
    </row>
    <row r="1305" spans="1:18" x14ac:dyDescent="0.25">
      <c r="A1305" s="354" t="s">
        <v>289</v>
      </c>
      <c r="B1305" s="354"/>
      <c r="C1305" s="354"/>
      <c r="D1305" s="354"/>
      <c r="E1305" s="354"/>
      <c r="F1305" s="104"/>
      <c r="G1305" s="124" t="s">
        <v>930</v>
      </c>
      <c r="H1305" s="104"/>
      <c r="I1305" s="106" t="s">
        <v>253</v>
      </c>
      <c r="J1305" s="354" t="s">
        <v>288</v>
      </c>
      <c r="K1305" s="354"/>
      <c r="L1305" s="354"/>
      <c r="M1305" s="354"/>
      <c r="N1305" s="354"/>
      <c r="O1305" s="104"/>
      <c r="P1305" s="124" t="s">
        <v>916</v>
      </c>
      <c r="Q1305" s="106"/>
      <c r="R1305" s="128" t="s">
        <v>749</v>
      </c>
    </row>
    <row r="1306" spans="1:18" x14ac:dyDescent="0.25">
      <c r="A1306" s="25"/>
      <c r="B1306" s="25"/>
      <c r="C1306" s="25"/>
      <c r="D1306" s="25"/>
      <c r="E1306" s="25"/>
      <c r="F1306" s="108"/>
      <c r="G1306" s="109"/>
      <c r="H1306" s="108"/>
      <c r="I1306" s="108"/>
      <c r="J1306" s="25"/>
      <c r="K1306" s="25"/>
      <c r="L1306" s="25"/>
      <c r="M1306" s="25"/>
      <c r="N1306" s="25"/>
      <c r="O1306" s="108"/>
      <c r="P1306" s="109"/>
      <c r="Q1306" s="108"/>
      <c r="R1306" s="108"/>
    </row>
    <row r="1307" spans="1:18" x14ac:dyDescent="0.25">
      <c r="A1307" s="342" t="s">
        <v>960</v>
      </c>
      <c r="B1307" s="342"/>
      <c r="C1307" s="342"/>
      <c r="D1307" s="342"/>
      <c r="E1307" s="342"/>
      <c r="F1307" s="342"/>
      <c r="G1307" s="342"/>
      <c r="H1307" s="342"/>
      <c r="I1307" s="342"/>
      <c r="J1307" s="342" t="s">
        <v>960</v>
      </c>
      <c r="K1307" s="342"/>
      <c r="L1307" s="342"/>
      <c r="M1307" s="342"/>
      <c r="N1307" s="342"/>
      <c r="O1307" s="342"/>
      <c r="P1307" s="342"/>
      <c r="Q1307" s="342"/>
      <c r="R1307" s="342"/>
    </row>
    <row r="1308" spans="1:18" x14ac:dyDescent="0.25">
      <c r="A1308" s="335" t="s">
        <v>961</v>
      </c>
      <c r="B1308" s="336"/>
      <c r="C1308" s="2">
        <v>11.02</v>
      </c>
      <c r="D1308" s="32"/>
      <c r="E1308" s="32"/>
      <c r="F1308" s="104" t="s">
        <v>962</v>
      </c>
      <c r="G1308" s="104">
        <v>40.6</v>
      </c>
      <c r="H1308" s="110"/>
      <c r="I1308" s="110"/>
      <c r="J1308" s="335" t="s">
        <v>961</v>
      </c>
      <c r="K1308" s="336"/>
      <c r="L1308" s="2">
        <v>15.2</v>
      </c>
      <c r="M1308" s="32"/>
      <c r="N1308" s="32"/>
      <c r="O1308" s="104" t="s">
        <v>962</v>
      </c>
      <c r="P1308" s="104">
        <v>57.92</v>
      </c>
      <c r="Q1308" s="110"/>
      <c r="R1308" s="110"/>
    </row>
    <row r="1309" spans="1:18" x14ac:dyDescent="0.25">
      <c r="A1309" s="335" t="s">
        <v>963</v>
      </c>
      <c r="B1309" s="336"/>
      <c r="C1309" s="2">
        <v>12.45</v>
      </c>
      <c r="D1309" s="32"/>
      <c r="E1309" s="32"/>
      <c r="F1309" s="104" t="s">
        <v>964</v>
      </c>
      <c r="G1309" s="104">
        <v>21</v>
      </c>
      <c r="H1309" s="111"/>
      <c r="I1309" s="111"/>
      <c r="J1309" s="335" t="s">
        <v>963</v>
      </c>
      <c r="K1309" s="336"/>
      <c r="L1309" s="2">
        <v>17.760000000000002</v>
      </c>
      <c r="M1309" s="32"/>
      <c r="N1309" s="32"/>
      <c r="O1309" s="104" t="s">
        <v>964</v>
      </c>
      <c r="P1309" s="104">
        <v>29.95</v>
      </c>
      <c r="Q1309" s="111"/>
      <c r="R1309" s="111"/>
    </row>
    <row r="1310" spans="1:18" x14ac:dyDescent="0.25">
      <c r="A1310" s="335" t="s">
        <v>965</v>
      </c>
      <c r="B1310" s="336"/>
      <c r="C1310" s="2">
        <v>7.52</v>
      </c>
      <c r="D1310" s="32"/>
      <c r="E1310" s="32"/>
      <c r="F1310" s="104" t="s">
        <v>966</v>
      </c>
      <c r="G1310" s="104">
        <v>1.26</v>
      </c>
      <c r="H1310" s="111"/>
      <c r="I1310" s="111"/>
      <c r="J1310" s="335" t="s">
        <v>965</v>
      </c>
      <c r="K1310" s="336"/>
      <c r="L1310" s="2">
        <v>10.73</v>
      </c>
      <c r="M1310" s="32"/>
      <c r="N1310" s="32"/>
      <c r="O1310" s="104" t="s">
        <v>966</v>
      </c>
      <c r="P1310" s="104">
        <v>0</v>
      </c>
      <c r="Q1310" s="111"/>
      <c r="R1310" s="111"/>
    </row>
    <row r="1311" spans="1:18" x14ac:dyDescent="0.25">
      <c r="A1311" s="335" t="s">
        <v>967</v>
      </c>
      <c r="B1311" s="336"/>
      <c r="C1311" s="2">
        <v>186.09</v>
      </c>
      <c r="D1311" s="32"/>
      <c r="E1311" s="32"/>
      <c r="F1311" s="104" t="s">
        <v>968</v>
      </c>
      <c r="G1311" s="104">
        <v>0.56000000000000005</v>
      </c>
      <c r="H1311" s="108"/>
      <c r="I1311" s="108"/>
      <c r="J1311" s="335" t="s">
        <v>967</v>
      </c>
      <c r="K1311" s="336"/>
      <c r="L1311" s="2">
        <v>265.45</v>
      </c>
      <c r="M1311" s="32"/>
      <c r="N1311" s="32"/>
      <c r="O1311" s="104" t="s">
        <v>968</v>
      </c>
      <c r="P1311" s="104">
        <v>0.8</v>
      </c>
      <c r="Q1311" s="108"/>
      <c r="R1311" s="108"/>
    </row>
    <row r="1312" spans="1:18" x14ac:dyDescent="0.25">
      <c r="A1312" s="303"/>
      <c r="B1312" s="303"/>
      <c r="C1312" s="303"/>
      <c r="D1312" s="303"/>
      <c r="E1312" s="303"/>
      <c r="F1312" s="303"/>
      <c r="G1312" s="303"/>
      <c r="H1312" s="303"/>
      <c r="I1312" s="303"/>
      <c r="J1312" s="303"/>
      <c r="K1312" s="303"/>
      <c r="L1312" s="303"/>
      <c r="M1312" s="303"/>
      <c r="N1312" s="303"/>
      <c r="O1312" s="303"/>
      <c r="P1312" s="303"/>
      <c r="Q1312" s="303"/>
      <c r="R1312" s="303"/>
    </row>
    <row r="1313" spans="1:18" x14ac:dyDescent="0.25">
      <c r="A1313" s="369" t="s">
        <v>19</v>
      </c>
      <c r="B1313" s="369"/>
      <c r="C1313" s="369"/>
      <c r="D1313" s="369"/>
      <c r="E1313" s="369"/>
      <c r="F1313" s="369"/>
      <c r="G1313" s="369"/>
      <c r="H1313" s="369"/>
      <c r="I1313" s="369"/>
      <c r="J1313" s="369" t="s">
        <v>19</v>
      </c>
      <c r="K1313" s="369"/>
      <c r="L1313" s="369"/>
      <c r="M1313" s="369"/>
      <c r="N1313" s="369"/>
      <c r="O1313" s="369"/>
      <c r="P1313" s="369"/>
      <c r="Q1313" s="369"/>
      <c r="R1313" s="369"/>
    </row>
    <row r="1314" spans="1:18" x14ac:dyDescent="0.25">
      <c r="A1314" s="369"/>
      <c r="B1314" s="369"/>
      <c r="C1314" s="369"/>
      <c r="D1314" s="369"/>
      <c r="E1314" s="369"/>
      <c r="F1314" s="369"/>
      <c r="G1314" s="369"/>
      <c r="H1314" s="369"/>
      <c r="I1314" s="369"/>
      <c r="J1314" s="369"/>
      <c r="K1314" s="369"/>
      <c r="L1314" s="369"/>
      <c r="M1314" s="369"/>
      <c r="N1314" s="369"/>
      <c r="O1314" s="369"/>
      <c r="P1314" s="369"/>
      <c r="Q1314" s="369"/>
      <c r="R1314" s="369"/>
    </row>
    <row r="1315" spans="1:18" x14ac:dyDescent="0.25">
      <c r="A1315" s="369"/>
      <c r="B1315" s="369"/>
      <c r="C1315" s="369"/>
      <c r="D1315" s="369"/>
      <c r="E1315" s="369"/>
      <c r="F1315" s="369"/>
      <c r="G1315" s="369"/>
      <c r="H1315" s="369"/>
      <c r="I1315" s="369"/>
      <c r="J1315" s="369"/>
      <c r="K1315" s="369"/>
      <c r="L1315" s="369"/>
      <c r="M1315" s="369"/>
      <c r="N1315" s="369"/>
      <c r="O1315" s="369"/>
      <c r="P1315" s="369"/>
      <c r="Q1315" s="369"/>
      <c r="R1315" s="369"/>
    </row>
    <row r="1316" spans="1:18" x14ac:dyDescent="0.25">
      <c r="A1316" s="369"/>
      <c r="B1316" s="369"/>
      <c r="C1316" s="369"/>
      <c r="D1316" s="369"/>
      <c r="E1316" s="369"/>
      <c r="F1316" s="369"/>
      <c r="G1316" s="369"/>
      <c r="H1316" s="369"/>
      <c r="I1316" s="369"/>
      <c r="J1316" s="369"/>
      <c r="K1316" s="369"/>
      <c r="L1316" s="369"/>
      <c r="M1316" s="369"/>
      <c r="N1316" s="369"/>
      <c r="O1316" s="369"/>
      <c r="P1316" s="369"/>
      <c r="Q1316" s="369"/>
      <c r="R1316" s="369"/>
    </row>
    <row r="1317" spans="1:18" x14ac:dyDescent="0.25">
      <c r="A1317" s="369"/>
      <c r="B1317" s="369"/>
      <c r="C1317" s="369"/>
      <c r="D1317" s="369"/>
      <c r="E1317" s="369"/>
      <c r="F1317" s="369"/>
      <c r="G1317" s="369"/>
      <c r="H1317" s="369"/>
      <c r="I1317" s="369"/>
      <c r="J1317" s="369"/>
      <c r="K1317" s="369"/>
      <c r="L1317" s="369"/>
      <c r="M1317" s="369"/>
      <c r="N1317" s="369"/>
      <c r="O1317" s="369"/>
      <c r="P1317" s="369"/>
      <c r="Q1317" s="369"/>
      <c r="R1317" s="369"/>
    </row>
    <row r="1318" spans="1:18" x14ac:dyDescent="0.25">
      <c r="A1318" s="369"/>
      <c r="B1318" s="369"/>
      <c r="C1318" s="369"/>
      <c r="D1318" s="369"/>
      <c r="E1318" s="369"/>
      <c r="F1318" s="369"/>
      <c r="G1318" s="369"/>
      <c r="H1318" s="369"/>
      <c r="I1318" s="369"/>
      <c r="J1318" s="369"/>
      <c r="K1318" s="369"/>
      <c r="L1318" s="369"/>
      <c r="M1318" s="369"/>
      <c r="N1318" s="369"/>
      <c r="O1318" s="369"/>
      <c r="P1318" s="369"/>
      <c r="Q1318" s="369"/>
      <c r="R1318" s="369"/>
    </row>
    <row r="1319" spans="1:18" x14ac:dyDescent="0.25">
      <c r="A1319" s="369"/>
      <c r="B1319" s="369"/>
      <c r="C1319" s="369"/>
      <c r="D1319" s="369"/>
      <c r="E1319" s="369"/>
      <c r="F1319" s="369"/>
      <c r="G1319" s="369"/>
      <c r="H1319" s="369"/>
      <c r="I1319" s="369"/>
      <c r="J1319" s="369"/>
      <c r="K1319" s="369"/>
      <c r="L1319" s="369"/>
      <c r="M1319" s="369"/>
      <c r="N1319" s="369"/>
      <c r="O1319" s="369"/>
      <c r="P1319" s="369"/>
      <c r="Q1319" s="369"/>
      <c r="R1319" s="369"/>
    </row>
    <row r="1320" spans="1:18" x14ac:dyDescent="0.25">
      <c r="A1320" s="369"/>
      <c r="B1320" s="369"/>
      <c r="C1320" s="369"/>
      <c r="D1320" s="369"/>
      <c r="E1320" s="369"/>
      <c r="F1320" s="369"/>
      <c r="G1320" s="369"/>
      <c r="H1320" s="369"/>
      <c r="I1320" s="369"/>
      <c r="J1320" s="369"/>
      <c r="K1320" s="369"/>
      <c r="L1320" s="369"/>
      <c r="M1320" s="369"/>
      <c r="N1320" s="369"/>
      <c r="O1320" s="369"/>
      <c r="P1320" s="369"/>
      <c r="Q1320" s="369"/>
      <c r="R1320" s="369"/>
    </row>
    <row r="1321" spans="1:18" x14ac:dyDescent="0.25">
      <c r="A1321" s="369"/>
      <c r="B1321" s="369"/>
      <c r="C1321" s="369"/>
      <c r="D1321" s="369"/>
      <c r="E1321" s="369"/>
      <c r="F1321" s="369"/>
      <c r="G1321" s="369"/>
      <c r="H1321" s="369"/>
      <c r="I1321" s="369"/>
      <c r="J1321" s="369"/>
      <c r="K1321" s="369"/>
      <c r="L1321" s="369"/>
      <c r="M1321" s="369"/>
      <c r="N1321" s="369"/>
      <c r="O1321" s="369"/>
      <c r="P1321" s="369"/>
      <c r="Q1321" s="369"/>
      <c r="R1321" s="369"/>
    </row>
    <row r="1322" spans="1:18" x14ac:dyDescent="0.25">
      <c r="A1322" s="89"/>
      <c r="B1322" s="89"/>
      <c r="C1322" s="89"/>
      <c r="D1322" s="89"/>
      <c r="E1322" s="89"/>
      <c r="F1322" s="169"/>
      <c r="G1322" s="169"/>
      <c r="H1322" s="169"/>
      <c r="I1322" s="169"/>
    </row>
    <row r="1323" spans="1:18" x14ac:dyDescent="0.25">
      <c r="A1323" s="89"/>
      <c r="B1323" s="89"/>
      <c r="C1323" s="89"/>
      <c r="D1323" s="89"/>
      <c r="E1323" s="89"/>
      <c r="F1323" s="169"/>
      <c r="G1323" s="169"/>
      <c r="H1323" s="169"/>
      <c r="I1323" s="169"/>
    </row>
    <row r="1328" spans="1:18" x14ac:dyDescent="0.25">
      <c r="A1328" s="232"/>
      <c r="B1328" s="232"/>
      <c r="C1328" s="355" t="s">
        <v>303</v>
      </c>
      <c r="D1328" s="355"/>
      <c r="E1328" s="355"/>
      <c r="F1328" s="355"/>
      <c r="G1328" s="355"/>
      <c r="H1328" s="232"/>
      <c r="I1328" s="232"/>
      <c r="L1328" s="355" t="s">
        <v>1020</v>
      </c>
      <c r="M1328" s="355"/>
      <c r="N1328" s="355"/>
      <c r="O1328" s="355"/>
      <c r="P1328" s="355"/>
    </row>
    <row r="1329" spans="1:18" x14ac:dyDescent="0.25">
      <c r="A1329" s="232"/>
      <c r="B1329" s="232"/>
      <c r="C1329" s="232"/>
      <c r="D1329" s="232"/>
      <c r="E1329" s="232"/>
      <c r="F1329" s="232"/>
      <c r="G1329" s="232"/>
      <c r="H1329" s="232"/>
      <c r="I1329" s="232"/>
    </row>
    <row r="1330" spans="1:18" x14ac:dyDescent="0.25">
      <c r="A1330" s="355" t="s">
        <v>304</v>
      </c>
      <c r="B1330" s="355"/>
      <c r="C1330" s="355"/>
      <c r="D1330" s="355"/>
      <c r="E1330" s="355"/>
      <c r="F1330" s="355"/>
      <c r="G1330" s="355"/>
      <c r="H1330" s="355"/>
      <c r="I1330" s="355"/>
      <c r="J1330" s="355" t="s">
        <v>304</v>
      </c>
      <c r="K1330" s="355"/>
      <c r="L1330" s="355"/>
      <c r="M1330" s="355"/>
      <c r="N1330" s="355"/>
      <c r="O1330" s="355"/>
      <c r="P1330" s="355"/>
      <c r="Q1330" s="355"/>
      <c r="R1330" s="355"/>
    </row>
    <row r="1331" spans="1:18" x14ac:dyDescent="0.25">
      <c r="A1331" s="355" t="s">
        <v>305</v>
      </c>
      <c r="B1331" s="355"/>
      <c r="C1331" s="355"/>
      <c r="D1331" s="355"/>
      <c r="E1331" s="355"/>
      <c r="F1331" s="355"/>
      <c r="G1331" s="355"/>
      <c r="H1331" s="355"/>
      <c r="I1331" s="355"/>
      <c r="J1331" s="355" t="s">
        <v>305</v>
      </c>
      <c r="K1331" s="355"/>
      <c r="L1331" s="355"/>
      <c r="M1331" s="355"/>
      <c r="N1331" s="355"/>
      <c r="O1331" s="355"/>
      <c r="P1331" s="355"/>
      <c r="Q1331" s="355"/>
      <c r="R1331" s="355"/>
    </row>
    <row r="1332" spans="1:18" x14ac:dyDescent="0.25">
      <c r="A1332" s="337" t="s">
        <v>939</v>
      </c>
      <c r="B1332" s="337"/>
      <c r="C1332" s="337"/>
      <c r="D1332" s="337"/>
      <c r="E1332" s="337"/>
      <c r="F1332" s="337"/>
      <c r="G1332" s="337"/>
      <c r="H1332" s="337"/>
      <c r="I1332" s="337"/>
      <c r="J1332" s="337" t="s">
        <v>939</v>
      </c>
      <c r="K1332" s="337"/>
      <c r="L1332" s="337"/>
      <c r="M1332" s="337"/>
      <c r="N1332" s="337"/>
      <c r="O1332" s="337"/>
      <c r="P1332" s="337"/>
      <c r="Q1332" s="337"/>
      <c r="R1332" s="337"/>
    </row>
    <row r="1333" spans="1:18" x14ac:dyDescent="0.25">
      <c r="A1333" s="345" t="s">
        <v>940</v>
      </c>
      <c r="B1333" s="346"/>
      <c r="C1333" s="346"/>
      <c r="D1333" s="346"/>
      <c r="E1333" s="347"/>
      <c r="F1333" s="310" t="s">
        <v>941</v>
      </c>
      <c r="G1333" s="366"/>
      <c r="H1333" s="366"/>
      <c r="I1333" s="308"/>
      <c r="J1333" s="345" t="s">
        <v>940</v>
      </c>
      <c r="K1333" s="346"/>
      <c r="L1333" s="346"/>
      <c r="M1333" s="346"/>
      <c r="N1333" s="347"/>
      <c r="O1333" s="310" t="s">
        <v>941</v>
      </c>
      <c r="P1333" s="366"/>
      <c r="Q1333" s="366"/>
      <c r="R1333" s="308"/>
    </row>
    <row r="1334" spans="1:18" x14ac:dyDescent="0.25">
      <c r="A1334" s="348"/>
      <c r="B1334" s="349"/>
      <c r="C1334" s="349"/>
      <c r="D1334" s="349"/>
      <c r="E1334" s="350"/>
      <c r="F1334" s="361" t="s">
        <v>942</v>
      </c>
      <c r="G1334" s="362"/>
      <c r="H1334" s="361" t="s">
        <v>943</v>
      </c>
      <c r="I1334" s="362"/>
      <c r="J1334" s="348"/>
      <c r="K1334" s="349"/>
      <c r="L1334" s="349"/>
      <c r="M1334" s="349"/>
      <c r="N1334" s="350"/>
      <c r="O1334" s="361" t="s">
        <v>942</v>
      </c>
      <c r="P1334" s="362"/>
      <c r="Q1334" s="361" t="s">
        <v>943</v>
      </c>
      <c r="R1334" s="362"/>
    </row>
    <row r="1335" spans="1:18" x14ac:dyDescent="0.25">
      <c r="A1335" s="351"/>
      <c r="B1335" s="352"/>
      <c r="C1335" s="352"/>
      <c r="D1335" s="352"/>
      <c r="E1335" s="353"/>
      <c r="F1335" s="40" t="s">
        <v>944</v>
      </c>
      <c r="G1335" s="40" t="s">
        <v>945</v>
      </c>
      <c r="H1335" s="40" t="s">
        <v>946</v>
      </c>
      <c r="I1335" s="40" t="s">
        <v>947</v>
      </c>
      <c r="J1335" s="351"/>
      <c r="K1335" s="352"/>
      <c r="L1335" s="352"/>
      <c r="M1335" s="352"/>
      <c r="N1335" s="353"/>
      <c r="O1335" s="40" t="s">
        <v>944</v>
      </c>
      <c r="P1335" s="40" t="s">
        <v>945</v>
      </c>
      <c r="Q1335" s="40" t="s">
        <v>946</v>
      </c>
      <c r="R1335" s="40" t="s">
        <v>947</v>
      </c>
    </row>
    <row r="1336" spans="1:18" x14ac:dyDescent="0.25">
      <c r="A1336" s="334" t="s">
        <v>741</v>
      </c>
      <c r="B1336" s="334"/>
      <c r="C1336" s="334"/>
      <c r="D1336" s="334"/>
      <c r="E1336" s="334"/>
      <c r="F1336" s="40">
        <v>92</v>
      </c>
      <c r="G1336" s="40">
        <v>81</v>
      </c>
      <c r="H1336" s="26">
        <f t="shared" ref="H1336:H1338" si="59">F1336*100/1000</f>
        <v>9.1999999999999993</v>
      </c>
      <c r="I1336" s="26">
        <f t="shared" ref="I1336:I1347" si="60">G1336*100/1000</f>
        <v>8.1</v>
      </c>
      <c r="J1336" s="334" t="s">
        <v>741</v>
      </c>
      <c r="K1336" s="334"/>
      <c r="L1336" s="334"/>
      <c r="M1336" s="334"/>
      <c r="N1336" s="334"/>
      <c r="O1336" s="40">
        <v>115</v>
      </c>
      <c r="P1336" s="40">
        <v>101</v>
      </c>
      <c r="Q1336" s="26">
        <f t="shared" ref="Q1336:R1347" si="61">O1336*100/1000</f>
        <v>11.5</v>
      </c>
      <c r="R1336" s="26">
        <f t="shared" si="61"/>
        <v>10.1</v>
      </c>
    </row>
    <row r="1337" spans="1:18" x14ac:dyDescent="0.25">
      <c r="A1337" s="334" t="s">
        <v>306</v>
      </c>
      <c r="B1337" s="334"/>
      <c r="C1337" s="334"/>
      <c r="D1337" s="334"/>
      <c r="E1337" s="334"/>
      <c r="F1337" s="40">
        <v>84</v>
      </c>
      <c r="G1337" s="40">
        <v>81</v>
      </c>
      <c r="H1337" s="26">
        <f t="shared" si="59"/>
        <v>8.4</v>
      </c>
      <c r="I1337" s="26">
        <f t="shared" si="60"/>
        <v>8.1</v>
      </c>
      <c r="J1337" s="334" t="s">
        <v>306</v>
      </c>
      <c r="K1337" s="334"/>
      <c r="L1337" s="334"/>
      <c r="M1337" s="334"/>
      <c r="N1337" s="334"/>
      <c r="O1337" s="40">
        <v>105</v>
      </c>
      <c r="P1337" s="40">
        <v>101</v>
      </c>
      <c r="Q1337" s="26">
        <f t="shared" si="61"/>
        <v>10.5</v>
      </c>
      <c r="R1337" s="26">
        <f t="shared" si="61"/>
        <v>10.1</v>
      </c>
    </row>
    <row r="1338" spans="1:18" x14ac:dyDescent="0.25">
      <c r="A1338" s="334" t="s">
        <v>954</v>
      </c>
      <c r="B1338" s="334"/>
      <c r="C1338" s="334"/>
      <c r="D1338" s="334"/>
      <c r="E1338" s="334"/>
      <c r="F1338" s="40">
        <v>2</v>
      </c>
      <c r="G1338" s="40">
        <v>2</v>
      </c>
      <c r="H1338" s="26">
        <f t="shared" si="59"/>
        <v>0.2</v>
      </c>
      <c r="I1338" s="26">
        <f t="shared" si="60"/>
        <v>0.2</v>
      </c>
      <c r="J1338" s="334" t="s">
        <v>954</v>
      </c>
      <c r="K1338" s="334"/>
      <c r="L1338" s="334"/>
      <c r="M1338" s="334"/>
      <c r="N1338" s="334"/>
      <c r="O1338" s="40">
        <v>2.5</v>
      </c>
      <c r="P1338" s="40">
        <v>2.5</v>
      </c>
      <c r="Q1338" s="26">
        <f t="shared" si="61"/>
        <v>0.25</v>
      </c>
      <c r="R1338" s="26">
        <f t="shared" si="61"/>
        <v>0.25</v>
      </c>
    </row>
    <row r="1339" spans="1:18" x14ac:dyDescent="0.25">
      <c r="A1339" s="334" t="s">
        <v>307</v>
      </c>
      <c r="B1339" s="334"/>
      <c r="C1339" s="334"/>
      <c r="D1339" s="334"/>
      <c r="E1339" s="334"/>
      <c r="F1339" s="234"/>
      <c r="G1339" s="234">
        <v>56</v>
      </c>
      <c r="H1339" s="26"/>
      <c r="I1339" s="26">
        <f t="shared" si="60"/>
        <v>5.6</v>
      </c>
      <c r="J1339" s="334" t="s">
        <v>307</v>
      </c>
      <c r="K1339" s="334"/>
      <c r="L1339" s="334"/>
      <c r="M1339" s="334"/>
      <c r="N1339" s="334"/>
      <c r="O1339" s="2"/>
      <c r="P1339" s="2">
        <v>70</v>
      </c>
      <c r="Q1339" s="26"/>
      <c r="R1339" s="26">
        <f t="shared" si="61"/>
        <v>7</v>
      </c>
    </row>
    <row r="1340" spans="1:18" x14ac:dyDescent="0.25">
      <c r="A1340" s="354" t="s">
        <v>950</v>
      </c>
      <c r="B1340" s="354"/>
      <c r="C1340" s="354"/>
      <c r="D1340" s="354"/>
      <c r="E1340" s="354"/>
      <c r="F1340" s="234">
        <v>123</v>
      </c>
      <c r="G1340" s="234">
        <v>91</v>
      </c>
      <c r="H1340" s="26">
        <f t="shared" ref="H1340:H1345" si="62">F1340*100/1000</f>
        <v>12.3</v>
      </c>
      <c r="I1340" s="26">
        <f t="shared" si="60"/>
        <v>9.1</v>
      </c>
      <c r="J1340" s="354" t="s">
        <v>950</v>
      </c>
      <c r="K1340" s="354"/>
      <c r="L1340" s="354"/>
      <c r="M1340" s="354"/>
      <c r="N1340" s="354"/>
      <c r="O1340" s="2">
        <v>154</v>
      </c>
      <c r="P1340" s="2">
        <v>114</v>
      </c>
      <c r="Q1340" s="26">
        <f t="shared" ref="Q1340:Q1345" si="63">O1340*100/1000</f>
        <v>15.4</v>
      </c>
      <c r="R1340" s="26">
        <f t="shared" si="61"/>
        <v>11.4</v>
      </c>
    </row>
    <row r="1341" spans="1:18" x14ac:dyDescent="0.25">
      <c r="A1341" s="338" t="s">
        <v>951</v>
      </c>
      <c r="B1341" s="339"/>
      <c r="C1341" s="339"/>
      <c r="D1341" s="339"/>
      <c r="E1341" s="340"/>
      <c r="F1341" s="234">
        <v>24</v>
      </c>
      <c r="G1341" s="234">
        <v>14</v>
      </c>
      <c r="H1341" s="26">
        <f t="shared" si="62"/>
        <v>2.4</v>
      </c>
      <c r="I1341" s="26">
        <f t="shared" si="60"/>
        <v>1.4</v>
      </c>
      <c r="J1341" s="338" t="s">
        <v>951</v>
      </c>
      <c r="K1341" s="339"/>
      <c r="L1341" s="339"/>
      <c r="M1341" s="339"/>
      <c r="N1341" s="340"/>
      <c r="O1341" s="2">
        <v>30</v>
      </c>
      <c r="P1341" s="2">
        <v>17.5</v>
      </c>
      <c r="Q1341" s="26">
        <f t="shared" si="63"/>
        <v>3</v>
      </c>
      <c r="R1341" s="26">
        <f t="shared" si="61"/>
        <v>1.75</v>
      </c>
    </row>
    <row r="1342" spans="1:18" x14ac:dyDescent="0.25">
      <c r="A1342" s="338" t="s">
        <v>422</v>
      </c>
      <c r="B1342" s="339"/>
      <c r="C1342" s="339"/>
      <c r="D1342" s="339"/>
      <c r="E1342" s="340"/>
      <c r="F1342" s="234">
        <v>2.5</v>
      </c>
      <c r="G1342" s="234">
        <v>2.5</v>
      </c>
      <c r="H1342" s="26">
        <f t="shared" si="62"/>
        <v>0.25</v>
      </c>
      <c r="I1342" s="26">
        <f t="shared" si="60"/>
        <v>0.25</v>
      </c>
      <c r="J1342" s="338" t="s">
        <v>422</v>
      </c>
      <c r="K1342" s="339"/>
      <c r="L1342" s="339"/>
      <c r="M1342" s="339"/>
      <c r="N1342" s="340"/>
      <c r="O1342" s="2">
        <v>3</v>
      </c>
      <c r="P1342" s="2">
        <v>3</v>
      </c>
      <c r="Q1342" s="26">
        <f t="shared" si="63"/>
        <v>0.3</v>
      </c>
      <c r="R1342" s="26">
        <f t="shared" si="61"/>
        <v>0.3</v>
      </c>
    </row>
    <row r="1343" spans="1:18" x14ac:dyDescent="0.25">
      <c r="A1343" s="338" t="s">
        <v>953</v>
      </c>
      <c r="B1343" s="339"/>
      <c r="C1343" s="339"/>
      <c r="D1343" s="339"/>
      <c r="E1343" s="340"/>
      <c r="F1343" s="234">
        <v>13</v>
      </c>
      <c r="G1343" s="234">
        <v>10</v>
      </c>
      <c r="H1343" s="26">
        <f t="shared" si="62"/>
        <v>1.3</v>
      </c>
      <c r="I1343" s="26">
        <f t="shared" si="60"/>
        <v>1</v>
      </c>
      <c r="J1343" s="338" t="s">
        <v>953</v>
      </c>
      <c r="K1343" s="339"/>
      <c r="L1343" s="339"/>
      <c r="M1343" s="339"/>
      <c r="N1343" s="340"/>
      <c r="O1343" s="2">
        <v>16</v>
      </c>
      <c r="P1343" s="2">
        <v>12.5</v>
      </c>
      <c r="Q1343" s="26">
        <f t="shared" si="63"/>
        <v>1.6</v>
      </c>
      <c r="R1343" s="26">
        <f t="shared" si="61"/>
        <v>1.25</v>
      </c>
    </row>
    <row r="1344" spans="1:18" x14ac:dyDescent="0.25">
      <c r="A1344" s="338" t="s">
        <v>954</v>
      </c>
      <c r="B1344" s="339"/>
      <c r="C1344" s="339"/>
      <c r="D1344" s="339"/>
      <c r="E1344" s="340"/>
      <c r="F1344" s="234">
        <v>4.5</v>
      </c>
      <c r="G1344" s="234">
        <v>4.5</v>
      </c>
      <c r="H1344" s="26">
        <f t="shared" si="62"/>
        <v>0.45</v>
      </c>
      <c r="I1344" s="26">
        <f t="shared" si="60"/>
        <v>0.45</v>
      </c>
      <c r="J1344" s="338" t="s">
        <v>954</v>
      </c>
      <c r="K1344" s="339"/>
      <c r="L1344" s="339"/>
      <c r="M1344" s="339"/>
      <c r="N1344" s="340"/>
      <c r="O1344" s="2">
        <v>6</v>
      </c>
      <c r="P1344" s="2">
        <v>6</v>
      </c>
      <c r="Q1344" s="26">
        <f t="shared" si="63"/>
        <v>0.6</v>
      </c>
      <c r="R1344" s="26">
        <f t="shared" si="61"/>
        <v>0.6</v>
      </c>
    </row>
    <row r="1345" spans="1:18" x14ac:dyDescent="0.25">
      <c r="A1345" s="338" t="s">
        <v>371</v>
      </c>
      <c r="B1345" s="339"/>
      <c r="C1345" s="339"/>
      <c r="D1345" s="339"/>
      <c r="E1345" s="340"/>
      <c r="F1345" s="234">
        <v>1</v>
      </c>
      <c r="G1345" s="234">
        <v>1</v>
      </c>
      <c r="H1345" s="26">
        <f t="shared" si="62"/>
        <v>0.1</v>
      </c>
      <c r="I1345" s="26">
        <f t="shared" si="60"/>
        <v>0.1</v>
      </c>
      <c r="J1345" s="338" t="s">
        <v>371</v>
      </c>
      <c r="K1345" s="339"/>
      <c r="L1345" s="339"/>
      <c r="M1345" s="339"/>
      <c r="N1345" s="340"/>
      <c r="O1345" s="2">
        <v>2.5</v>
      </c>
      <c r="P1345" s="2">
        <v>1.5</v>
      </c>
      <c r="Q1345" s="26">
        <f t="shared" si="63"/>
        <v>0.25</v>
      </c>
      <c r="R1345" s="26">
        <f t="shared" si="61"/>
        <v>0.15</v>
      </c>
    </row>
    <row r="1346" spans="1:18" x14ac:dyDescent="0.25">
      <c r="A1346" s="338" t="s">
        <v>308</v>
      </c>
      <c r="B1346" s="339"/>
      <c r="C1346" s="339"/>
      <c r="D1346" s="339"/>
      <c r="E1346" s="340"/>
      <c r="F1346" s="234"/>
      <c r="G1346" s="234">
        <v>144</v>
      </c>
      <c r="H1346" s="26"/>
      <c r="I1346" s="26">
        <f t="shared" si="60"/>
        <v>14.4</v>
      </c>
      <c r="J1346" s="338" t="s">
        <v>308</v>
      </c>
      <c r="K1346" s="339"/>
      <c r="L1346" s="339"/>
      <c r="M1346" s="339"/>
      <c r="N1346" s="340"/>
      <c r="O1346" s="2"/>
      <c r="P1346" s="2">
        <v>180</v>
      </c>
      <c r="Q1346" s="26"/>
      <c r="R1346" s="26">
        <f t="shared" si="61"/>
        <v>18</v>
      </c>
    </row>
    <row r="1347" spans="1:18" x14ac:dyDescent="0.25">
      <c r="A1347" s="354" t="s">
        <v>959</v>
      </c>
      <c r="B1347" s="354"/>
      <c r="C1347" s="354"/>
      <c r="D1347" s="354"/>
      <c r="E1347" s="354"/>
      <c r="F1347" s="234"/>
      <c r="G1347" s="237">
        <v>200</v>
      </c>
      <c r="H1347" s="234"/>
      <c r="I1347" s="26">
        <f t="shared" si="60"/>
        <v>20</v>
      </c>
      <c r="J1347" s="354" t="s">
        <v>959</v>
      </c>
      <c r="K1347" s="354"/>
      <c r="L1347" s="354"/>
      <c r="M1347" s="354"/>
      <c r="N1347" s="354"/>
      <c r="O1347" s="2"/>
      <c r="P1347" s="42">
        <v>250</v>
      </c>
      <c r="Q1347" s="2"/>
      <c r="R1347" s="26">
        <f t="shared" si="61"/>
        <v>25</v>
      </c>
    </row>
    <row r="1348" spans="1:18" x14ac:dyDescent="0.25">
      <c r="A1348" s="235"/>
      <c r="B1348" s="235"/>
      <c r="C1348" s="235"/>
      <c r="D1348" s="235"/>
      <c r="E1348" s="235"/>
      <c r="F1348" s="236"/>
      <c r="G1348" s="235"/>
      <c r="H1348" s="236"/>
      <c r="I1348" s="236"/>
      <c r="J1348" s="25"/>
      <c r="K1348" s="25"/>
      <c r="L1348" s="25"/>
      <c r="M1348" s="25"/>
      <c r="N1348" s="25"/>
      <c r="O1348" s="32"/>
      <c r="P1348" s="25"/>
      <c r="Q1348" s="32"/>
      <c r="R1348" s="32"/>
    </row>
    <row r="1349" spans="1:18" x14ac:dyDescent="0.25">
      <c r="A1349" s="342" t="s">
        <v>960</v>
      </c>
      <c r="B1349" s="342"/>
      <c r="C1349" s="342"/>
      <c r="D1349" s="342"/>
      <c r="E1349" s="342"/>
      <c r="F1349" s="342"/>
      <c r="G1349" s="342"/>
      <c r="H1349" s="342"/>
      <c r="I1349" s="342"/>
      <c r="J1349" s="342" t="s">
        <v>960</v>
      </c>
      <c r="K1349" s="342"/>
      <c r="L1349" s="342"/>
      <c r="M1349" s="342"/>
      <c r="N1349" s="342"/>
      <c r="O1349" s="342"/>
      <c r="P1349" s="342"/>
      <c r="Q1349" s="342"/>
      <c r="R1349" s="342"/>
    </row>
    <row r="1350" spans="1:18" x14ac:dyDescent="0.25">
      <c r="A1350" s="335" t="s">
        <v>961</v>
      </c>
      <c r="B1350" s="336"/>
      <c r="C1350" s="234">
        <v>17.57</v>
      </c>
      <c r="D1350" s="236"/>
      <c r="E1350" s="236"/>
      <c r="F1350" s="234" t="s">
        <v>962</v>
      </c>
      <c r="G1350" s="234">
        <v>37.24</v>
      </c>
      <c r="H1350" s="43"/>
      <c r="I1350" s="43"/>
      <c r="J1350" s="335" t="s">
        <v>961</v>
      </c>
      <c r="K1350" s="336"/>
      <c r="L1350" s="2">
        <v>21.96</v>
      </c>
      <c r="M1350" s="32"/>
      <c r="N1350" s="32"/>
      <c r="O1350" s="2" t="s">
        <v>962</v>
      </c>
      <c r="P1350" s="2">
        <v>46.55</v>
      </c>
      <c r="Q1350" s="43"/>
      <c r="R1350" s="43"/>
    </row>
    <row r="1351" spans="1:18" x14ac:dyDescent="0.25">
      <c r="A1351" s="335" t="s">
        <v>963</v>
      </c>
      <c r="B1351" s="336"/>
      <c r="C1351" s="234">
        <v>22.38</v>
      </c>
      <c r="D1351" s="236"/>
      <c r="E1351" s="236"/>
      <c r="F1351" s="234" t="s">
        <v>964</v>
      </c>
      <c r="G1351" s="234">
        <v>55.93</v>
      </c>
      <c r="H1351" s="233"/>
      <c r="I1351" s="233"/>
      <c r="J1351" s="335" t="s">
        <v>963</v>
      </c>
      <c r="K1351" s="336"/>
      <c r="L1351" s="2">
        <v>27.97</v>
      </c>
      <c r="M1351" s="32"/>
      <c r="N1351" s="32"/>
      <c r="O1351" s="2" t="s">
        <v>964</v>
      </c>
      <c r="P1351" s="2">
        <v>69.91</v>
      </c>
      <c r="Q1351" s="44"/>
      <c r="R1351" s="44"/>
    </row>
    <row r="1352" spans="1:18" x14ac:dyDescent="0.25">
      <c r="A1352" s="335" t="s">
        <v>965</v>
      </c>
      <c r="B1352" s="336"/>
      <c r="C1352" s="234">
        <v>20.8</v>
      </c>
      <c r="D1352" s="236"/>
      <c r="E1352" s="236"/>
      <c r="F1352" s="234" t="s">
        <v>966</v>
      </c>
      <c r="G1352" s="234">
        <v>2.78</v>
      </c>
      <c r="H1352" s="233"/>
      <c r="I1352" s="233"/>
      <c r="J1352" s="335" t="s">
        <v>965</v>
      </c>
      <c r="K1352" s="336"/>
      <c r="L1352" s="2">
        <v>26</v>
      </c>
      <c r="M1352" s="32"/>
      <c r="N1352" s="32"/>
      <c r="O1352" s="2" t="s">
        <v>966</v>
      </c>
      <c r="P1352" s="2">
        <v>3.47</v>
      </c>
      <c r="Q1352" s="44"/>
      <c r="R1352" s="44"/>
    </row>
    <row r="1353" spans="1:18" x14ac:dyDescent="0.25">
      <c r="A1353" s="335" t="s">
        <v>967</v>
      </c>
      <c r="B1353" s="336"/>
      <c r="C1353" s="234">
        <v>352.65</v>
      </c>
      <c r="D1353" s="236"/>
      <c r="E1353" s="236"/>
      <c r="F1353" s="234" t="s">
        <v>968</v>
      </c>
      <c r="G1353" s="234">
        <v>30.91</v>
      </c>
      <c r="H1353" s="236"/>
      <c r="I1353" s="236"/>
      <c r="J1353" s="335" t="s">
        <v>967</v>
      </c>
      <c r="K1353" s="336"/>
      <c r="L1353" s="2">
        <v>440.81</v>
      </c>
      <c r="M1353" s="32"/>
      <c r="N1353" s="32"/>
      <c r="O1353" s="2" t="s">
        <v>968</v>
      </c>
      <c r="P1353" s="2">
        <v>38.64</v>
      </c>
      <c r="Q1353" s="32"/>
      <c r="R1353" s="32"/>
    </row>
    <row r="1354" spans="1:18" x14ac:dyDescent="0.25">
      <c r="A1354" s="236"/>
      <c r="B1354" s="236"/>
      <c r="C1354" s="236"/>
      <c r="D1354" s="236"/>
      <c r="E1354" s="236"/>
      <c r="F1354" s="236"/>
      <c r="G1354" s="236"/>
      <c r="H1354" s="236"/>
      <c r="I1354" s="236"/>
      <c r="J1354" s="32"/>
      <c r="K1354" s="32"/>
      <c r="L1354" s="32"/>
      <c r="M1354" s="32"/>
      <c r="N1354" s="32"/>
      <c r="O1354" s="32"/>
      <c r="P1354" s="32"/>
      <c r="Q1354" s="32"/>
      <c r="R1354" s="32"/>
    </row>
    <row r="1355" spans="1:18" ht="15" customHeight="1" x14ac:dyDescent="0.25">
      <c r="A1355" s="369" t="s">
        <v>832</v>
      </c>
      <c r="B1355" s="369"/>
      <c r="C1355" s="369"/>
      <c r="D1355" s="369"/>
      <c r="E1355" s="369"/>
      <c r="F1355" s="369"/>
      <c r="G1355" s="369"/>
      <c r="H1355" s="369"/>
      <c r="I1355" s="369"/>
      <c r="J1355" s="369" t="s">
        <v>832</v>
      </c>
      <c r="K1355" s="369"/>
      <c r="L1355" s="369"/>
      <c r="M1355" s="369"/>
      <c r="N1355" s="369"/>
      <c r="O1355" s="369"/>
      <c r="P1355" s="369"/>
      <c r="Q1355" s="369"/>
      <c r="R1355" s="369"/>
    </row>
    <row r="1356" spans="1:18" x14ac:dyDescent="0.25">
      <c r="A1356" s="369"/>
      <c r="B1356" s="369"/>
      <c r="C1356" s="369"/>
      <c r="D1356" s="369"/>
      <c r="E1356" s="369"/>
      <c r="F1356" s="369"/>
      <c r="G1356" s="369"/>
      <c r="H1356" s="369"/>
      <c r="I1356" s="369"/>
      <c r="J1356" s="369"/>
      <c r="K1356" s="369"/>
      <c r="L1356" s="369"/>
      <c r="M1356" s="369"/>
      <c r="N1356" s="369"/>
      <c r="O1356" s="369"/>
      <c r="P1356" s="369"/>
      <c r="Q1356" s="369"/>
      <c r="R1356" s="369"/>
    </row>
    <row r="1357" spans="1:18" x14ac:dyDescent="0.25">
      <c r="A1357" s="369"/>
      <c r="B1357" s="369"/>
      <c r="C1357" s="369"/>
      <c r="D1357" s="369"/>
      <c r="E1357" s="369"/>
      <c r="F1357" s="369"/>
      <c r="G1357" s="369"/>
      <c r="H1357" s="369"/>
      <c r="I1357" s="369"/>
      <c r="J1357" s="369"/>
      <c r="K1357" s="369"/>
      <c r="L1357" s="369"/>
      <c r="M1357" s="369"/>
      <c r="N1357" s="369"/>
      <c r="O1357" s="369"/>
      <c r="P1357" s="369"/>
      <c r="Q1357" s="369"/>
      <c r="R1357" s="369"/>
    </row>
    <row r="1358" spans="1:18" x14ac:dyDescent="0.25">
      <c r="A1358" s="369"/>
      <c r="B1358" s="369"/>
      <c r="C1358" s="369"/>
      <c r="D1358" s="369"/>
      <c r="E1358" s="369"/>
      <c r="F1358" s="369"/>
      <c r="G1358" s="369"/>
      <c r="H1358" s="369"/>
      <c r="I1358" s="369"/>
      <c r="J1358" s="369"/>
      <c r="K1358" s="369"/>
      <c r="L1358" s="369"/>
      <c r="M1358" s="369"/>
      <c r="N1358" s="369"/>
      <c r="O1358" s="369"/>
      <c r="P1358" s="369"/>
      <c r="Q1358" s="369"/>
      <c r="R1358" s="369"/>
    </row>
    <row r="1359" spans="1:18" x14ac:dyDescent="0.25">
      <c r="A1359" s="369"/>
      <c r="B1359" s="369"/>
      <c r="C1359" s="369"/>
      <c r="D1359" s="369"/>
      <c r="E1359" s="369"/>
      <c r="F1359" s="369"/>
      <c r="G1359" s="369"/>
      <c r="H1359" s="369"/>
      <c r="I1359" s="369"/>
      <c r="J1359" s="369"/>
      <c r="K1359" s="369"/>
      <c r="L1359" s="369"/>
      <c r="M1359" s="369"/>
      <c r="N1359" s="369"/>
      <c r="O1359" s="369"/>
      <c r="P1359" s="369"/>
      <c r="Q1359" s="369"/>
      <c r="R1359" s="369"/>
    </row>
    <row r="1360" spans="1:18" x14ac:dyDescent="0.25">
      <c r="A1360" s="369"/>
      <c r="B1360" s="369"/>
      <c r="C1360" s="369"/>
      <c r="D1360" s="369"/>
      <c r="E1360" s="369"/>
      <c r="F1360" s="369"/>
      <c r="G1360" s="369"/>
      <c r="H1360" s="369"/>
      <c r="I1360" s="369"/>
      <c r="J1360" s="369"/>
      <c r="K1360" s="369"/>
      <c r="L1360" s="369"/>
      <c r="M1360" s="369"/>
      <c r="N1360" s="369"/>
      <c r="O1360" s="369"/>
      <c r="P1360" s="369"/>
      <c r="Q1360" s="369"/>
      <c r="R1360" s="369"/>
    </row>
    <row r="1361" spans="1:18" x14ac:dyDescent="0.25">
      <c r="A1361" s="369"/>
      <c r="B1361" s="369"/>
      <c r="C1361" s="369"/>
      <c r="D1361" s="369"/>
      <c r="E1361" s="369"/>
      <c r="F1361" s="369"/>
      <c r="G1361" s="369"/>
      <c r="H1361" s="369"/>
      <c r="I1361" s="369"/>
      <c r="J1361" s="369"/>
      <c r="K1361" s="369"/>
      <c r="L1361" s="369"/>
      <c r="M1361" s="369"/>
      <c r="N1361" s="369"/>
      <c r="O1361" s="369"/>
      <c r="P1361" s="369"/>
      <c r="Q1361" s="369"/>
      <c r="R1361" s="369"/>
    </row>
    <row r="1365" spans="1:18" x14ac:dyDescent="0.25">
      <c r="C1365" s="355" t="s">
        <v>599</v>
      </c>
      <c r="D1365" s="355"/>
      <c r="E1365" s="355"/>
      <c r="F1365" s="355"/>
      <c r="G1365" s="355"/>
      <c r="L1365" s="355" t="s">
        <v>314</v>
      </c>
      <c r="M1365" s="355"/>
      <c r="N1365" s="355"/>
      <c r="O1365" s="355"/>
      <c r="P1365" s="355"/>
      <c r="Q1365" s="100"/>
      <c r="R1365" s="100"/>
    </row>
    <row r="1366" spans="1:18" x14ac:dyDescent="0.25">
      <c r="O1366" s="100"/>
      <c r="P1366" s="100"/>
      <c r="Q1366" s="100"/>
      <c r="R1366" s="100"/>
    </row>
    <row r="1367" spans="1:18" x14ac:dyDescent="0.25">
      <c r="A1367" s="355" t="s">
        <v>310</v>
      </c>
      <c r="B1367" s="355"/>
      <c r="C1367" s="355"/>
      <c r="D1367" s="355"/>
      <c r="E1367" s="355"/>
      <c r="F1367" s="355"/>
      <c r="G1367" s="355"/>
      <c r="H1367" s="355"/>
      <c r="I1367" s="355"/>
      <c r="J1367" s="355" t="s">
        <v>310</v>
      </c>
      <c r="K1367" s="355"/>
      <c r="L1367" s="355"/>
      <c r="M1367" s="355"/>
      <c r="N1367" s="355"/>
      <c r="O1367" s="355"/>
      <c r="P1367" s="355"/>
      <c r="Q1367" s="355"/>
      <c r="R1367" s="355"/>
    </row>
    <row r="1368" spans="1:18" x14ac:dyDescent="0.25">
      <c r="A1368" s="355" t="s">
        <v>311</v>
      </c>
      <c r="B1368" s="355"/>
      <c r="C1368" s="355"/>
      <c r="D1368" s="355"/>
      <c r="E1368" s="355"/>
      <c r="F1368" s="355"/>
      <c r="G1368" s="355"/>
      <c r="H1368" s="355"/>
      <c r="I1368" s="355"/>
      <c r="J1368" s="355" t="s">
        <v>311</v>
      </c>
      <c r="K1368" s="355"/>
      <c r="L1368" s="355"/>
      <c r="M1368" s="355"/>
      <c r="N1368" s="355"/>
      <c r="O1368" s="355"/>
      <c r="P1368" s="355"/>
      <c r="Q1368" s="355"/>
      <c r="R1368" s="355"/>
    </row>
    <row r="1369" spans="1:18" x14ac:dyDescent="0.25">
      <c r="A1369" s="337" t="s">
        <v>939</v>
      </c>
      <c r="B1369" s="337"/>
      <c r="C1369" s="337"/>
      <c r="D1369" s="337"/>
      <c r="E1369" s="337"/>
      <c r="F1369" s="337"/>
      <c r="G1369" s="337"/>
      <c r="H1369" s="337"/>
      <c r="I1369" s="337"/>
      <c r="J1369" s="337" t="s">
        <v>939</v>
      </c>
      <c r="K1369" s="337"/>
      <c r="L1369" s="337"/>
      <c r="M1369" s="337"/>
      <c r="N1369" s="337"/>
      <c r="O1369" s="337"/>
      <c r="P1369" s="337"/>
      <c r="Q1369" s="337"/>
      <c r="R1369" s="337"/>
    </row>
    <row r="1370" spans="1:18" x14ac:dyDescent="0.25">
      <c r="A1370" s="345" t="s">
        <v>940</v>
      </c>
      <c r="B1370" s="346"/>
      <c r="C1370" s="346"/>
      <c r="D1370" s="346"/>
      <c r="E1370" s="347"/>
      <c r="F1370" s="343" t="s">
        <v>941</v>
      </c>
      <c r="G1370" s="356"/>
      <c r="H1370" s="356"/>
      <c r="I1370" s="344"/>
      <c r="J1370" s="345" t="s">
        <v>940</v>
      </c>
      <c r="K1370" s="346"/>
      <c r="L1370" s="346"/>
      <c r="M1370" s="346"/>
      <c r="N1370" s="347"/>
      <c r="O1370" s="343" t="s">
        <v>941</v>
      </c>
      <c r="P1370" s="356"/>
      <c r="Q1370" s="356"/>
      <c r="R1370" s="344"/>
    </row>
    <row r="1371" spans="1:18" x14ac:dyDescent="0.25">
      <c r="A1371" s="348"/>
      <c r="B1371" s="349"/>
      <c r="C1371" s="349"/>
      <c r="D1371" s="349"/>
      <c r="E1371" s="350"/>
      <c r="F1371" s="363" t="s">
        <v>942</v>
      </c>
      <c r="G1371" s="364"/>
      <c r="H1371" s="363" t="s">
        <v>943</v>
      </c>
      <c r="I1371" s="364"/>
      <c r="J1371" s="348"/>
      <c r="K1371" s="349"/>
      <c r="L1371" s="349"/>
      <c r="M1371" s="349"/>
      <c r="N1371" s="350"/>
      <c r="O1371" s="363" t="s">
        <v>942</v>
      </c>
      <c r="P1371" s="364"/>
      <c r="Q1371" s="363" t="s">
        <v>943</v>
      </c>
      <c r="R1371" s="364"/>
    </row>
    <row r="1372" spans="1:18" x14ac:dyDescent="0.25">
      <c r="A1372" s="351"/>
      <c r="B1372" s="352"/>
      <c r="C1372" s="352"/>
      <c r="D1372" s="352"/>
      <c r="E1372" s="353"/>
      <c r="F1372" s="103" t="s">
        <v>944</v>
      </c>
      <c r="G1372" s="103" t="s">
        <v>945</v>
      </c>
      <c r="H1372" s="103" t="s">
        <v>946</v>
      </c>
      <c r="I1372" s="103" t="s">
        <v>947</v>
      </c>
      <c r="J1372" s="351"/>
      <c r="K1372" s="352"/>
      <c r="L1372" s="352"/>
      <c r="M1372" s="352"/>
      <c r="N1372" s="353"/>
      <c r="O1372" s="103" t="s">
        <v>944</v>
      </c>
      <c r="P1372" s="103" t="s">
        <v>945</v>
      </c>
      <c r="Q1372" s="103" t="s">
        <v>946</v>
      </c>
      <c r="R1372" s="103" t="s">
        <v>947</v>
      </c>
    </row>
    <row r="1373" spans="1:18" x14ac:dyDescent="0.25">
      <c r="A1373" s="334" t="s">
        <v>312</v>
      </c>
      <c r="B1373" s="334"/>
      <c r="C1373" s="334"/>
      <c r="D1373" s="334"/>
      <c r="E1373" s="334"/>
      <c r="F1373" s="103">
        <v>69</v>
      </c>
      <c r="G1373" s="103">
        <v>69</v>
      </c>
      <c r="H1373" s="104">
        <f>F1373*100/1000</f>
        <v>6.9</v>
      </c>
      <c r="I1373" s="104">
        <f>G1373*100/1000</f>
        <v>6.9</v>
      </c>
      <c r="J1373" s="334" t="s">
        <v>312</v>
      </c>
      <c r="K1373" s="334"/>
      <c r="L1373" s="334"/>
      <c r="M1373" s="334"/>
      <c r="N1373" s="334"/>
      <c r="O1373" s="103">
        <v>82.8</v>
      </c>
      <c r="P1373" s="103">
        <v>82.8</v>
      </c>
      <c r="Q1373" s="104">
        <f>O1373*100/1000</f>
        <v>8.2799999999999994</v>
      </c>
      <c r="R1373" s="104">
        <f>P1373*100/1000</f>
        <v>8.2799999999999994</v>
      </c>
    </row>
    <row r="1374" spans="1:18" x14ac:dyDescent="0.25">
      <c r="A1374" s="334" t="s">
        <v>54</v>
      </c>
      <c r="B1374" s="334"/>
      <c r="C1374" s="334"/>
      <c r="D1374" s="334"/>
      <c r="E1374" s="334"/>
      <c r="F1374" s="103">
        <v>102</v>
      </c>
      <c r="G1374" s="103">
        <v>102</v>
      </c>
      <c r="H1374" s="104">
        <f>F1374*100/1000</f>
        <v>10.199999999999999</v>
      </c>
      <c r="I1374" s="104">
        <f>G1374*100/1000</f>
        <v>10.199999999999999</v>
      </c>
      <c r="J1374" s="334" t="s">
        <v>54</v>
      </c>
      <c r="K1374" s="334"/>
      <c r="L1374" s="334"/>
      <c r="M1374" s="334"/>
      <c r="N1374" s="334"/>
      <c r="O1374" s="103">
        <v>122.4</v>
      </c>
      <c r="P1374" s="103">
        <v>122.4</v>
      </c>
      <c r="Q1374" s="104">
        <f>O1374*100/1000</f>
        <v>12.24</v>
      </c>
      <c r="R1374" s="104">
        <f>P1374*100/1000</f>
        <v>12.24</v>
      </c>
    </row>
    <row r="1375" spans="1:18" x14ac:dyDescent="0.25">
      <c r="A1375" s="334" t="s">
        <v>313</v>
      </c>
      <c r="B1375" s="334"/>
      <c r="C1375" s="334"/>
      <c r="D1375" s="334"/>
      <c r="E1375" s="334"/>
      <c r="F1375" s="103"/>
      <c r="G1375" s="103">
        <v>144</v>
      </c>
      <c r="H1375" s="104"/>
      <c r="I1375" s="104">
        <f>G1375*100/1000</f>
        <v>14.4</v>
      </c>
      <c r="J1375" s="334" t="s">
        <v>313</v>
      </c>
      <c r="K1375" s="334"/>
      <c r="L1375" s="334"/>
      <c r="M1375" s="334"/>
      <c r="N1375" s="334"/>
      <c r="O1375" s="103"/>
      <c r="P1375" s="103">
        <v>173</v>
      </c>
      <c r="Q1375" s="104"/>
      <c r="R1375" s="104">
        <f>P1375*100/1000</f>
        <v>17.3</v>
      </c>
    </row>
    <row r="1376" spans="1:18" x14ac:dyDescent="0.25">
      <c r="A1376" s="334" t="s">
        <v>353</v>
      </c>
      <c r="B1376" s="334"/>
      <c r="C1376" s="334"/>
      <c r="D1376" s="334"/>
      <c r="E1376" s="334"/>
      <c r="F1376" s="103">
        <v>6</v>
      </c>
      <c r="G1376" s="103">
        <v>6</v>
      </c>
      <c r="H1376" s="104">
        <f>F1376*100/1000</f>
        <v>0.6</v>
      </c>
      <c r="I1376" s="104">
        <f>G1376*100/1000</f>
        <v>0.6</v>
      </c>
      <c r="J1376" s="334" t="s">
        <v>353</v>
      </c>
      <c r="K1376" s="334"/>
      <c r="L1376" s="334"/>
      <c r="M1376" s="334"/>
      <c r="N1376" s="334"/>
      <c r="O1376" s="103">
        <v>7</v>
      </c>
      <c r="P1376" s="103">
        <v>7</v>
      </c>
      <c r="Q1376" s="104">
        <f>O1376*100/1000</f>
        <v>0.7</v>
      </c>
      <c r="R1376" s="104">
        <f>P1376*100/1000</f>
        <v>0.7</v>
      </c>
    </row>
    <row r="1377" spans="1:18" x14ac:dyDescent="0.25">
      <c r="A1377" s="354" t="s">
        <v>959</v>
      </c>
      <c r="B1377" s="354"/>
      <c r="C1377" s="354"/>
      <c r="D1377" s="354"/>
      <c r="E1377" s="354"/>
      <c r="F1377" s="104"/>
      <c r="G1377" s="107">
        <v>150</v>
      </c>
      <c r="H1377" s="104"/>
      <c r="I1377" s="104">
        <f>G1377*100/1000</f>
        <v>15</v>
      </c>
      <c r="J1377" s="354" t="s">
        <v>959</v>
      </c>
      <c r="K1377" s="354"/>
      <c r="L1377" s="354"/>
      <c r="M1377" s="354"/>
      <c r="N1377" s="354"/>
      <c r="O1377" s="104"/>
      <c r="P1377" s="107">
        <v>180</v>
      </c>
      <c r="Q1377" s="104"/>
      <c r="R1377" s="104">
        <f>P1377*100/1000</f>
        <v>18</v>
      </c>
    </row>
    <row r="1378" spans="1:18" x14ac:dyDescent="0.25">
      <c r="A1378" s="25"/>
      <c r="B1378" s="25"/>
      <c r="C1378" s="25"/>
      <c r="D1378" s="25"/>
      <c r="E1378" s="25"/>
      <c r="F1378" s="108"/>
      <c r="G1378" s="109"/>
      <c r="H1378" s="108"/>
      <c r="I1378" s="108"/>
      <c r="J1378" s="25"/>
      <c r="K1378" s="25"/>
      <c r="L1378" s="25"/>
      <c r="M1378" s="25"/>
      <c r="N1378" s="25"/>
      <c r="O1378" s="108"/>
      <c r="P1378" s="109"/>
      <c r="Q1378" s="108"/>
      <c r="R1378" s="108"/>
    </row>
    <row r="1379" spans="1:18" x14ac:dyDescent="0.25">
      <c r="A1379" s="342" t="s">
        <v>960</v>
      </c>
      <c r="B1379" s="342"/>
      <c r="C1379" s="342"/>
      <c r="D1379" s="342"/>
      <c r="E1379" s="342"/>
      <c r="F1379" s="342"/>
      <c r="G1379" s="342"/>
      <c r="H1379" s="342"/>
      <c r="I1379" s="342"/>
      <c r="J1379" s="342" t="s">
        <v>960</v>
      </c>
      <c r="K1379" s="342"/>
      <c r="L1379" s="342"/>
      <c r="M1379" s="342"/>
      <c r="N1379" s="342"/>
      <c r="O1379" s="342"/>
      <c r="P1379" s="342"/>
      <c r="Q1379" s="342"/>
      <c r="R1379" s="342"/>
    </row>
    <row r="1380" spans="1:18" x14ac:dyDescent="0.25">
      <c r="A1380" s="335" t="s">
        <v>961</v>
      </c>
      <c r="B1380" s="336"/>
      <c r="C1380" s="2">
        <v>8.73</v>
      </c>
      <c r="D1380" s="32"/>
      <c r="E1380" s="32"/>
      <c r="F1380" s="104" t="s">
        <v>962</v>
      </c>
      <c r="G1380" s="104">
        <v>18</v>
      </c>
      <c r="H1380" s="110"/>
      <c r="I1380" s="110"/>
      <c r="J1380" s="335" t="s">
        <v>961</v>
      </c>
      <c r="K1380" s="336"/>
      <c r="L1380" s="2">
        <v>10.47</v>
      </c>
      <c r="M1380" s="32"/>
      <c r="N1380" s="32"/>
      <c r="O1380" s="104" t="s">
        <v>962</v>
      </c>
      <c r="P1380" s="104">
        <v>21.6</v>
      </c>
      <c r="Q1380" s="110"/>
      <c r="R1380" s="110"/>
    </row>
    <row r="1381" spans="1:18" x14ac:dyDescent="0.25">
      <c r="A1381" s="335" t="s">
        <v>963</v>
      </c>
      <c r="B1381" s="336"/>
      <c r="C1381" s="2">
        <v>5.43</v>
      </c>
      <c r="D1381" s="32"/>
      <c r="E1381" s="32"/>
      <c r="F1381" s="104" t="s">
        <v>964</v>
      </c>
      <c r="G1381" s="104">
        <v>73.5</v>
      </c>
      <c r="H1381" s="111"/>
      <c r="I1381" s="111"/>
      <c r="J1381" s="335" t="s">
        <v>963</v>
      </c>
      <c r="K1381" s="336"/>
      <c r="L1381" s="2">
        <v>6.52</v>
      </c>
      <c r="M1381" s="32"/>
      <c r="N1381" s="32"/>
      <c r="O1381" s="104" t="s">
        <v>964</v>
      </c>
      <c r="P1381" s="104">
        <v>88.2</v>
      </c>
      <c r="Q1381" s="111"/>
      <c r="R1381" s="111"/>
    </row>
    <row r="1382" spans="1:18" x14ac:dyDescent="0.25">
      <c r="A1382" s="335" t="s">
        <v>965</v>
      </c>
      <c r="B1382" s="336"/>
      <c r="C1382" s="2">
        <v>45</v>
      </c>
      <c r="D1382" s="32"/>
      <c r="E1382" s="32"/>
      <c r="F1382" s="104" t="s">
        <v>966</v>
      </c>
      <c r="G1382" s="104">
        <v>2.42</v>
      </c>
      <c r="H1382" s="111"/>
      <c r="I1382" s="111"/>
      <c r="J1382" s="335" t="s">
        <v>965</v>
      </c>
      <c r="K1382" s="336"/>
      <c r="L1382" s="2">
        <v>54</v>
      </c>
      <c r="M1382" s="32"/>
      <c r="N1382" s="32"/>
      <c r="O1382" s="104" t="s">
        <v>966</v>
      </c>
      <c r="P1382" s="104">
        <v>2.88</v>
      </c>
      <c r="Q1382" s="111"/>
      <c r="R1382" s="111"/>
    </row>
    <row r="1383" spans="1:18" x14ac:dyDescent="0.25">
      <c r="A1383" s="335" t="s">
        <v>967</v>
      </c>
      <c r="B1383" s="336"/>
      <c r="C1383" s="2">
        <v>263.8</v>
      </c>
      <c r="D1383" s="32"/>
      <c r="E1383" s="32"/>
      <c r="F1383" s="104" t="s">
        <v>968</v>
      </c>
      <c r="G1383" s="104">
        <v>0</v>
      </c>
      <c r="H1383" s="108"/>
      <c r="I1383" s="108"/>
      <c r="J1383" s="335" t="s">
        <v>967</v>
      </c>
      <c r="K1383" s="336"/>
      <c r="L1383" s="2">
        <v>316.56</v>
      </c>
      <c r="M1383" s="32"/>
      <c r="N1383" s="32"/>
      <c r="O1383" s="104" t="s">
        <v>968</v>
      </c>
      <c r="P1383" s="104">
        <v>0</v>
      </c>
      <c r="Q1383" s="108"/>
      <c r="R1383" s="108"/>
    </row>
    <row r="1384" spans="1:18" x14ac:dyDescent="0.25">
      <c r="A1384" s="303"/>
      <c r="B1384" s="303"/>
      <c r="C1384" s="303"/>
      <c r="D1384" s="303"/>
      <c r="E1384" s="303"/>
      <c r="F1384" s="303"/>
      <c r="G1384" s="303"/>
      <c r="H1384" s="303"/>
      <c r="I1384" s="303"/>
      <c r="J1384" s="303"/>
      <c r="K1384" s="303"/>
      <c r="L1384" s="303"/>
      <c r="M1384" s="303"/>
      <c r="N1384" s="303"/>
      <c r="O1384" s="303"/>
      <c r="P1384" s="303"/>
      <c r="Q1384" s="303"/>
      <c r="R1384" s="303"/>
    </row>
    <row r="1385" spans="1:18" x14ac:dyDescent="0.25">
      <c r="A1385" s="369" t="s">
        <v>501</v>
      </c>
      <c r="B1385" s="369"/>
      <c r="C1385" s="369"/>
      <c r="D1385" s="369"/>
      <c r="E1385" s="369"/>
      <c r="F1385" s="369"/>
      <c r="G1385" s="369"/>
      <c r="H1385" s="369"/>
      <c r="I1385" s="369"/>
      <c r="J1385" s="369" t="s">
        <v>501</v>
      </c>
      <c r="K1385" s="369"/>
      <c r="L1385" s="369"/>
      <c r="M1385" s="369"/>
      <c r="N1385" s="369"/>
      <c r="O1385" s="369"/>
      <c r="P1385" s="369"/>
      <c r="Q1385" s="369"/>
      <c r="R1385" s="369"/>
    </row>
    <row r="1386" spans="1:18" x14ac:dyDescent="0.25">
      <c r="A1386" s="369"/>
      <c r="B1386" s="369"/>
      <c r="C1386" s="369"/>
      <c r="D1386" s="369"/>
      <c r="E1386" s="369"/>
      <c r="F1386" s="369"/>
      <c r="G1386" s="369"/>
      <c r="H1386" s="369"/>
      <c r="I1386" s="369"/>
      <c r="J1386" s="369"/>
      <c r="K1386" s="369"/>
      <c r="L1386" s="369"/>
      <c r="M1386" s="369"/>
      <c r="N1386" s="369"/>
      <c r="O1386" s="369"/>
      <c r="P1386" s="369"/>
      <c r="Q1386" s="369"/>
      <c r="R1386" s="369"/>
    </row>
    <row r="1387" spans="1:18" x14ac:dyDescent="0.25">
      <c r="A1387" s="369"/>
      <c r="B1387" s="369"/>
      <c r="C1387" s="369"/>
      <c r="D1387" s="369"/>
      <c r="E1387" s="369"/>
      <c r="F1387" s="369"/>
      <c r="G1387" s="369"/>
      <c r="H1387" s="369"/>
      <c r="I1387" s="369"/>
      <c r="J1387" s="369"/>
      <c r="K1387" s="369"/>
      <c r="L1387" s="369"/>
      <c r="M1387" s="369"/>
      <c r="N1387" s="369"/>
      <c r="O1387" s="369"/>
      <c r="P1387" s="369"/>
      <c r="Q1387" s="369"/>
      <c r="R1387" s="369"/>
    </row>
    <row r="1388" spans="1:18" x14ac:dyDescent="0.25">
      <c r="A1388" s="369"/>
      <c r="B1388" s="369"/>
      <c r="C1388" s="369"/>
      <c r="D1388" s="369"/>
      <c r="E1388" s="369"/>
      <c r="F1388" s="369"/>
      <c r="G1388" s="369"/>
      <c r="H1388" s="369"/>
      <c r="I1388" s="369"/>
      <c r="J1388" s="369"/>
      <c r="K1388" s="369"/>
      <c r="L1388" s="369"/>
      <c r="M1388" s="369"/>
      <c r="N1388" s="369"/>
      <c r="O1388" s="369"/>
      <c r="P1388" s="369"/>
      <c r="Q1388" s="369"/>
      <c r="R1388" s="369"/>
    </row>
    <row r="1389" spans="1:18" x14ac:dyDescent="0.25">
      <c r="A1389" s="369"/>
      <c r="B1389" s="369"/>
      <c r="C1389" s="369"/>
      <c r="D1389" s="369"/>
      <c r="E1389" s="369"/>
      <c r="F1389" s="369"/>
      <c r="G1389" s="369"/>
      <c r="H1389" s="369"/>
      <c r="I1389" s="369"/>
      <c r="J1389" s="369"/>
      <c r="K1389" s="369"/>
      <c r="L1389" s="369"/>
      <c r="M1389" s="369"/>
      <c r="N1389" s="369"/>
      <c r="O1389" s="369"/>
      <c r="P1389" s="369"/>
      <c r="Q1389" s="369"/>
      <c r="R1389" s="369"/>
    </row>
    <row r="1390" spans="1:18" x14ac:dyDescent="0.25">
      <c r="A1390" s="369"/>
      <c r="B1390" s="369"/>
      <c r="C1390" s="369"/>
      <c r="D1390" s="369"/>
      <c r="E1390" s="369"/>
      <c r="F1390" s="369"/>
      <c r="G1390" s="369"/>
      <c r="H1390" s="369"/>
      <c r="I1390" s="369"/>
      <c r="J1390" s="369"/>
      <c r="K1390" s="369"/>
      <c r="L1390" s="369"/>
      <c r="M1390" s="369"/>
      <c r="N1390" s="369"/>
      <c r="O1390" s="369"/>
      <c r="P1390" s="369"/>
      <c r="Q1390" s="369"/>
      <c r="R1390" s="369"/>
    </row>
    <row r="1391" spans="1:18" x14ac:dyDescent="0.25">
      <c r="A1391" s="369"/>
      <c r="B1391" s="369"/>
      <c r="C1391" s="369"/>
      <c r="D1391" s="369"/>
      <c r="E1391" s="369"/>
      <c r="F1391" s="369"/>
      <c r="G1391" s="369"/>
      <c r="H1391" s="369"/>
      <c r="I1391" s="369"/>
      <c r="J1391" s="369"/>
      <c r="K1391" s="369"/>
      <c r="L1391" s="369"/>
      <c r="M1391" s="369"/>
      <c r="N1391" s="369"/>
      <c r="O1391" s="369"/>
      <c r="P1391" s="369"/>
      <c r="Q1391" s="369"/>
      <c r="R1391" s="369"/>
    </row>
    <row r="1392" spans="1:18" x14ac:dyDescent="0.25">
      <c r="A1392" s="89"/>
      <c r="B1392" s="89"/>
      <c r="C1392" s="89"/>
      <c r="D1392" s="89"/>
      <c r="E1392" s="89"/>
      <c r="F1392" s="169"/>
      <c r="G1392" s="169"/>
      <c r="H1392" s="169"/>
      <c r="I1392" s="169"/>
    </row>
    <row r="1393" spans="1:18" x14ac:dyDescent="0.25">
      <c r="C1393" s="355" t="s">
        <v>315</v>
      </c>
      <c r="D1393" s="355"/>
      <c r="E1393" s="355"/>
      <c r="F1393" s="355"/>
      <c r="G1393" s="355"/>
      <c r="L1393" s="355" t="s">
        <v>317</v>
      </c>
      <c r="M1393" s="355"/>
      <c r="N1393" s="355"/>
      <c r="O1393" s="355"/>
      <c r="P1393" s="355"/>
      <c r="Q1393" s="100"/>
      <c r="R1393" s="100"/>
    </row>
    <row r="1394" spans="1:18" x14ac:dyDescent="0.25">
      <c r="O1394" s="100"/>
      <c r="P1394" s="100"/>
      <c r="Q1394" s="100"/>
      <c r="R1394" s="100"/>
    </row>
    <row r="1395" spans="1:18" x14ac:dyDescent="0.25">
      <c r="A1395" s="355" t="s">
        <v>215</v>
      </c>
      <c r="B1395" s="355"/>
      <c r="C1395" s="355"/>
      <c r="D1395" s="355"/>
      <c r="E1395" s="355"/>
      <c r="F1395" s="355"/>
      <c r="G1395" s="355"/>
      <c r="H1395" s="355"/>
      <c r="I1395" s="355"/>
      <c r="J1395" s="355" t="s">
        <v>216</v>
      </c>
      <c r="K1395" s="355"/>
      <c r="L1395" s="355"/>
      <c r="M1395" s="355"/>
      <c r="N1395" s="355"/>
      <c r="O1395" s="355"/>
      <c r="P1395" s="355"/>
      <c r="Q1395" s="355"/>
      <c r="R1395" s="355"/>
    </row>
    <row r="1396" spans="1:18" x14ac:dyDescent="0.25">
      <c r="A1396" s="355" t="s">
        <v>316</v>
      </c>
      <c r="B1396" s="355"/>
      <c r="C1396" s="355"/>
      <c r="D1396" s="355"/>
      <c r="E1396" s="355"/>
      <c r="F1396" s="355"/>
      <c r="G1396" s="355"/>
      <c r="H1396" s="355"/>
      <c r="I1396" s="355"/>
      <c r="J1396" s="355" t="s">
        <v>316</v>
      </c>
      <c r="K1396" s="355"/>
      <c r="L1396" s="355"/>
      <c r="M1396" s="355"/>
      <c r="N1396" s="355"/>
      <c r="O1396" s="355"/>
      <c r="P1396" s="355"/>
      <c r="Q1396" s="355"/>
      <c r="R1396" s="355"/>
    </row>
    <row r="1397" spans="1:18" x14ac:dyDescent="0.25">
      <c r="A1397" s="337" t="s">
        <v>939</v>
      </c>
      <c r="B1397" s="337"/>
      <c r="C1397" s="337"/>
      <c r="D1397" s="337"/>
      <c r="E1397" s="337"/>
      <c r="F1397" s="337"/>
      <c r="G1397" s="337"/>
      <c r="H1397" s="337"/>
      <c r="I1397" s="337"/>
      <c r="J1397" s="337" t="s">
        <v>939</v>
      </c>
      <c r="K1397" s="337"/>
      <c r="L1397" s="337"/>
      <c r="M1397" s="337"/>
      <c r="N1397" s="337"/>
      <c r="O1397" s="337"/>
      <c r="P1397" s="337"/>
      <c r="Q1397" s="337"/>
      <c r="R1397" s="337"/>
    </row>
    <row r="1398" spans="1:18" x14ac:dyDescent="0.25">
      <c r="A1398" s="345" t="s">
        <v>940</v>
      </c>
      <c r="B1398" s="346"/>
      <c r="C1398" s="346"/>
      <c r="D1398" s="346"/>
      <c r="E1398" s="347"/>
      <c r="F1398" s="343" t="s">
        <v>941</v>
      </c>
      <c r="G1398" s="356"/>
      <c r="H1398" s="356"/>
      <c r="I1398" s="344"/>
      <c r="J1398" s="345" t="s">
        <v>940</v>
      </c>
      <c r="K1398" s="346"/>
      <c r="L1398" s="346"/>
      <c r="M1398" s="346"/>
      <c r="N1398" s="347"/>
      <c r="O1398" s="343" t="s">
        <v>941</v>
      </c>
      <c r="P1398" s="356"/>
      <c r="Q1398" s="356"/>
      <c r="R1398" s="344"/>
    </row>
    <row r="1399" spans="1:18" x14ac:dyDescent="0.25">
      <c r="A1399" s="348"/>
      <c r="B1399" s="349"/>
      <c r="C1399" s="349"/>
      <c r="D1399" s="349"/>
      <c r="E1399" s="350"/>
      <c r="F1399" s="343" t="s">
        <v>942</v>
      </c>
      <c r="G1399" s="344"/>
      <c r="H1399" s="343" t="s">
        <v>943</v>
      </c>
      <c r="I1399" s="344"/>
      <c r="J1399" s="348"/>
      <c r="K1399" s="349"/>
      <c r="L1399" s="349"/>
      <c r="M1399" s="349"/>
      <c r="N1399" s="350"/>
      <c r="O1399" s="363" t="s">
        <v>942</v>
      </c>
      <c r="P1399" s="364"/>
      <c r="Q1399" s="363" t="s">
        <v>943</v>
      </c>
      <c r="R1399" s="364"/>
    </row>
    <row r="1400" spans="1:18" x14ac:dyDescent="0.25">
      <c r="A1400" s="351"/>
      <c r="B1400" s="352"/>
      <c r="C1400" s="352"/>
      <c r="D1400" s="352"/>
      <c r="E1400" s="353"/>
      <c r="F1400" s="103" t="s">
        <v>944</v>
      </c>
      <c r="G1400" s="103" t="s">
        <v>945</v>
      </c>
      <c r="H1400" s="103" t="s">
        <v>946</v>
      </c>
      <c r="I1400" s="103" t="s">
        <v>947</v>
      </c>
      <c r="J1400" s="351"/>
      <c r="K1400" s="352"/>
      <c r="L1400" s="352"/>
      <c r="M1400" s="352"/>
      <c r="N1400" s="353"/>
      <c r="O1400" s="103" t="s">
        <v>944</v>
      </c>
      <c r="P1400" s="103" t="s">
        <v>945</v>
      </c>
      <c r="Q1400" s="103" t="s">
        <v>946</v>
      </c>
      <c r="R1400" s="103" t="s">
        <v>947</v>
      </c>
    </row>
    <row r="1401" spans="1:18" x14ac:dyDescent="0.25">
      <c r="A1401" s="334" t="s">
        <v>480</v>
      </c>
      <c r="B1401" s="334"/>
      <c r="C1401" s="334"/>
      <c r="D1401" s="334"/>
      <c r="E1401" s="334"/>
      <c r="F1401" s="103">
        <v>58.5</v>
      </c>
      <c r="G1401" s="103">
        <v>58.5</v>
      </c>
      <c r="H1401" s="104">
        <f>F1401*100/1000</f>
        <v>5.85</v>
      </c>
      <c r="I1401" s="104">
        <f>G1401*100/1000</f>
        <v>5.85</v>
      </c>
      <c r="J1401" s="334" t="s">
        <v>480</v>
      </c>
      <c r="K1401" s="334"/>
      <c r="L1401" s="334"/>
      <c r="M1401" s="334"/>
      <c r="N1401" s="334"/>
      <c r="O1401" s="103">
        <v>70</v>
      </c>
      <c r="P1401" s="103">
        <v>70</v>
      </c>
      <c r="Q1401" s="104">
        <f>O1401*100/1000</f>
        <v>7</v>
      </c>
      <c r="R1401" s="104">
        <f>P1401*100/1000</f>
        <v>7</v>
      </c>
    </row>
    <row r="1402" spans="1:18" x14ac:dyDescent="0.25">
      <c r="A1402" s="334" t="s">
        <v>54</v>
      </c>
      <c r="B1402" s="334"/>
      <c r="C1402" s="334"/>
      <c r="D1402" s="334"/>
      <c r="E1402" s="334"/>
      <c r="F1402" s="103">
        <v>103.5</v>
      </c>
      <c r="G1402" s="103">
        <v>103.5</v>
      </c>
      <c r="H1402" s="104">
        <f>F1402*100/1000</f>
        <v>10.35</v>
      </c>
      <c r="I1402" s="104">
        <f>G1402*100/1000</f>
        <v>10.35</v>
      </c>
      <c r="J1402" s="334" t="s">
        <v>54</v>
      </c>
      <c r="K1402" s="334"/>
      <c r="L1402" s="334"/>
      <c r="M1402" s="334"/>
      <c r="N1402" s="334"/>
      <c r="O1402" s="103">
        <v>124</v>
      </c>
      <c r="P1402" s="103">
        <v>124</v>
      </c>
      <c r="Q1402" s="104">
        <f>O1402*100/1000</f>
        <v>12.4</v>
      </c>
      <c r="R1402" s="104">
        <f>P1402*100/1000</f>
        <v>12.4</v>
      </c>
    </row>
    <row r="1403" spans="1:18" x14ac:dyDescent="0.25">
      <c r="A1403" s="403" t="s">
        <v>464</v>
      </c>
      <c r="B1403" s="404"/>
      <c r="C1403" s="404"/>
      <c r="D1403" s="404"/>
      <c r="E1403" s="405"/>
      <c r="F1403" s="103"/>
      <c r="G1403" s="103">
        <v>144</v>
      </c>
      <c r="H1403" s="104"/>
      <c r="I1403" s="104">
        <f>G1403*100/1000</f>
        <v>14.4</v>
      </c>
      <c r="J1403" s="334" t="s">
        <v>313</v>
      </c>
      <c r="K1403" s="334"/>
      <c r="L1403" s="334"/>
      <c r="M1403" s="334"/>
      <c r="N1403" s="334"/>
      <c r="O1403" s="103"/>
      <c r="P1403" s="103">
        <v>173</v>
      </c>
      <c r="Q1403" s="104"/>
      <c r="R1403" s="104">
        <f>P1403*100/1000</f>
        <v>17.3</v>
      </c>
    </row>
    <row r="1404" spans="1:18" x14ac:dyDescent="0.25">
      <c r="A1404" s="334" t="s">
        <v>353</v>
      </c>
      <c r="B1404" s="334"/>
      <c r="C1404" s="334"/>
      <c r="D1404" s="334"/>
      <c r="E1404" s="334"/>
      <c r="F1404" s="103">
        <v>6</v>
      </c>
      <c r="G1404" s="103">
        <v>6</v>
      </c>
      <c r="H1404" s="104">
        <f>F1404*100/1000</f>
        <v>0.6</v>
      </c>
      <c r="I1404" s="104">
        <f>G1404*100/1000</f>
        <v>0.6</v>
      </c>
      <c r="J1404" s="334" t="s">
        <v>353</v>
      </c>
      <c r="K1404" s="334"/>
      <c r="L1404" s="334"/>
      <c r="M1404" s="334"/>
      <c r="N1404" s="334"/>
      <c r="O1404" s="103">
        <v>7</v>
      </c>
      <c r="P1404" s="103">
        <v>7</v>
      </c>
      <c r="Q1404" s="104">
        <f>O1404*100/1000</f>
        <v>0.7</v>
      </c>
      <c r="R1404" s="104">
        <f>P1404*100/1000</f>
        <v>0.7</v>
      </c>
    </row>
    <row r="1405" spans="1:18" x14ac:dyDescent="0.25">
      <c r="A1405" s="354" t="s">
        <v>959</v>
      </c>
      <c r="B1405" s="354"/>
      <c r="C1405" s="354"/>
      <c r="D1405" s="354"/>
      <c r="E1405" s="354"/>
      <c r="F1405" s="104"/>
      <c r="G1405" s="107">
        <v>150</v>
      </c>
      <c r="H1405" s="104"/>
      <c r="I1405" s="104">
        <f>G1405*100/1000</f>
        <v>15</v>
      </c>
      <c r="J1405" s="354" t="s">
        <v>959</v>
      </c>
      <c r="K1405" s="354"/>
      <c r="L1405" s="354"/>
      <c r="M1405" s="354"/>
      <c r="N1405" s="354"/>
      <c r="O1405" s="104"/>
      <c r="P1405" s="107">
        <v>180</v>
      </c>
      <c r="Q1405" s="104"/>
      <c r="R1405" s="104">
        <f>P1405*100/1000</f>
        <v>18</v>
      </c>
    </row>
    <row r="1406" spans="1:18" x14ac:dyDescent="0.25">
      <c r="A1406" s="25"/>
      <c r="B1406" s="25"/>
      <c r="C1406" s="25"/>
      <c r="D1406" s="25"/>
      <c r="E1406" s="25"/>
      <c r="F1406" s="108"/>
      <c r="G1406" s="109"/>
      <c r="H1406" s="108"/>
      <c r="I1406" s="108"/>
      <c r="J1406" s="25"/>
      <c r="K1406" s="25"/>
      <c r="L1406" s="25"/>
      <c r="M1406" s="25"/>
      <c r="N1406" s="25"/>
      <c r="O1406" s="108"/>
      <c r="P1406" s="109"/>
      <c r="Q1406" s="108"/>
      <c r="R1406" s="108"/>
    </row>
    <row r="1407" spans="1:18" x14ac:dyDescent="0.25">
      <c r="A1407" s="342" t="s">
        <v>960</v>
      </c>
      <c r="B1407" s="342"/>
      <c r="C1407" s="342"/>
      <c r="D1407" s="342"/>
      <c r="E1407" s="342"/>
      <c r="F1407" s="342"/>
      <c r="G1407" s="342"/>
      <c r="H1407" s="342"/>
      <c r="I1407" s="342"/>
      <c r="J1407" s="342" t="s">
        <v>960</v>
      </c>
      <c r="K1407" s="342"/>
      <c r="L1407" s="342"/>
      <c r="M1407" s="342"/>
      <c r="N1407" s="342"/>
      <c r="O1407" s="342"/>
      <c r="P1407" s="342"/>
      <c r="Q1407" s="342"/>
      <c r="R1407" s="342"/>
    </row>
    <row r="1408" spans="1:18" x14ac:dyDescent="0.25">
      <c r="A1408" s="335" t="s">
        <v>961</v>
      </c>
      <c r="B1408" s="336"/>
      <c r="C1408" s="2">
        <v>9.27</v>
      </c>
      <c r="D1408" s="32"/>
      <c r="E1408" s="32"/>
      <c r="F1408" s="104" t="s">
        <v>962</v>
      </c>
      <c r="G1408" s="104">
        <v>33</v>
      </c>
      <c r="H1408" s="110"/>
      <c r="I1408" s="110"/>
      <c r="J1408" s="335" t="s">
        <v>961</v>
      </c>
      <c r="K1408" s="336"/>
      <c r="L1408" s="2">
        <v>11.24</v>
      </c>
      <c r="M1408" s="32"/>
      <c r="N1408" s="32"/>
      <c r="O1408" s="104" t="s">
        <v>962</v>
      </c>
      <c r="P1408" s="104">
        <v>39.6</v>
      </c>
      <c r="Q1408" s="110"/>
      <c r="R1408" s="110"/>
    </row>
    <row r="1409" spans="1:18" x14ac:dyDescent="0.25">
      <c r="A1409" s="335" t="s">
        <v>963</v>
      </c>
      <c r="B1409" s="336"/>
      <c r="C1409" s="2">
        <v>5.32</v>
      </c>
      <c r="D1409" s="32"/>
      <c r="E1409" s="32"/>
      <c r="F1409" s="104" t="s">
        <v>964</v>
      </c>
      <c r="G1409" s="104">
        <v>36</v>
      </c>
      <c r="H1409" s="111"/>
      <c r="I1409" s="111"/>
      <c r="J1409" s="335" t="s">
        <v>963</v>
      </c>
      <c r="K1409" s="336"/>
      <c r="L1409" s="2">
        <v>6.38</v>
      </c>
      <c r="M1409" s="32"/>
      <c r="N1409" s="32"/>
      <c r="O1409" s="104" t="s">
        <v>964</v>
      </c>
      <c r="P1409" s="104">
        <v>43.2</v>
      </c>
      <c r="Q1409" s="111"/>
      <c r="R1409" s="111"/>
    </row>
    <row r="1410" spans="1:18" x14ac:dyDescent="0.25">
      <c r="A1410" s="335" t="s">
        <v>965</v>
      </c>
      <c r="B1410" s="336"/>
      <c r="C1410" s="2">
        <v>36.869999999999997</v>
      </c>
      <c r="D1410" s="32"/>
      <c r="E1410" s="32"/>
      <c r="F1410" s="104" t="s">
        <v>966</v>
      </c>
      <c r="G1410" s="104">
        <v>2.5499999999999998</v>
      </c>
      <c r="H1410" s="111"/>
      <c r="I1410" s="111"/>
      <c r="J1410" s="335" t="s">
        <v>965</v>
      </c>
      <c r="K1410" s="336"/>
      <c r="L1410" s="2">
        <v>44.24</v>
      </c>
      <c r="M1410" s="32"/>
      <c r="N1410" s="32"/>
      <c r="O1410" s="104" t="s">
        <v>966</v>
      </c>
      <c r="P1410" s="104">
        <v>3.06</v>
      </c>
      <c r="Q1410" s="111"/>
      <c r="R1410" s="111"/>
    </row>
    <row r="1411" spans="1:18" x14ac:dyDescent="0.25">
      <c r="A1411" s="335" t="s">
        <v>967</v>
      </c>
      <c r="B1411" s="336"/>
      <c r="C1411" s="2">
        <v>231.78</v>
      </c>
      <c r="D1411" s="32"/>
      <c r="E1411" s="32"/>
      <c r="F1411" s="104" t="s">
        <v>968</v>
      </c>
      <c r="G1411" s="104">
        <v>0</v>
      </c>
      <c r="H1411" s="108"/>
      <c r="I1411" s="108"/>
      <c r="J1411" s="335" t="s">
        <v>967</v>
      </c>
      <c r="K1411" s="336"/>
      <c r="L1411" s="2">
        <v>278.14</v>
      </c>
      <c r="M1411" s="32"/>
      <c r="N1411" s="32"/>
      <c r="O1411" s="104" t="s">
        <v>968</v>
      </c>
      <c r="P1411" s="104">
        <v>0</v>
      </c>
      <c r="Q1411" s="108"/>
      <c r="R1411" s="108"/>
    </row>
    <row r="1412" spans="1:18" x14ac:dyDescent="0.25">
      <c r="A1412" s="303"/>
      <c r="B1412" s="303"/>
      <c r="C1412" s="303"/>
      <c r="D1412" s="303"/>
      <c r="E1412" s="303"/>
      <c r="F1412" s="303"/>
      <c r="G1412" s="303"/>
      <c r="H1412" s="303"/>
      <c r="I1412" s="303"/>
      <c r="J1412" s="419" t="s">
        <v>503</v>
      </c>
      <c r="K1412" s="419"/>
      <c r="L1412" s="419"/>
      <c r="M1412" s="419"/>
      <c r="N1412" s="419"/>
      <c r="O1412" s="419"/>
      <c r="P1412" s="419"/>
      <c r="Q1412" s="419"/>
      <c r="R1412" s="419"/>
    </row>
    <row r="1413" spans="1:18" x14ac:dyDescent="0.25">
      <c r="A1413" s="369" t="s">
        <v>502</v>
      </c>
      <c r="B1413" s="369"/>
      <c r="C1413" s="369"/>
      <c r="D1413" s="369"/>
      <c r="E1413" s="369"/>
      <c r="F1413" s="369"/>
      <c r="G1413" s="369"/>
      <c r="H1413" s="369"/>
      <c r="I1413" s="369"/>
      <c r="J1413" s="357"/>
      <c r="K1413" s="357"/>
      <c r="L1413" s="357"/>
      <c r="M1413" s="357"/>
      <c r="N1413" s="357"/>
      <c r="O1413" s="357"/>
      <c r="P1413" s="357"/>
      <c r="Q1413" s="357"/>
      <c r="R1413" s="357"/>
    </row>
    <row r="1414" spans="1:18" x14ac:dyDescent="0.25">
      <c r="A1414" s="369"/>
      <c r="B1414" s="369"/>
      <c r="C1414" s="369"/>
      <c r="D1414" s="369"/>
      <c r="E1414" s="369"/>
      <c r="F1414" s="369"/>
      <c r="G1414" s="369"/>
      <c r="H1414" s="369"/>
      <c r="I1414" s="369"/>
      <c r="J1414" s="357"/>
      <c r="K1414" s="357"/>
      <c r="L1414" s="357"/>
      <c r="M1414" s="357"/>
      <c r="N1414" s="357"/>
      <c r="O1414" s="357"/>
      <c r="P1414" s="357"/>
      <c r="Q1414" s="357"/>
      <c r="R1414" s="357"/>
    </row>
    <row r="1415" spans="1:18" x14ac:dyDescent="0.25">
      <c r="A1415" s="369"/>
      <c r="B1415" s="369"/>
      <c r="C1415" s="369"/>
      <c r="D1415" s="369"/>
      <c r="E1415" s="369"/>
      <c r="F1415" s="369"/>
      <c r="G1415" s="369"/>
      <c r="H1415" s="369"/>
      <c r="I1415" s="369"/>
      <c r="J1415" s="357"/>
      <c r="K1415" s="357"/>
      <c r="L1415" s="357"/>
      <c r="M1415" s="357"/>
      <c r="N1415" s="357"/>
      <c r="O1415" s="357"/>
      <c r="P1415" s="357"/>
      <c r="Q1415" s="357"/>
      <c r="R1415" s="357"/>
    </row>
    <row r="1416" spans="1:18" x14ac:dyDescent="0.25">
      <c r="A1416" s="369"/>
      <c r="B1416" s="369"/>
      <c r="C1416" s="369"/>
      <c r="D1416" s="369"/>
      <c r="E1416" s="369"/>
      <c r="F1416" s="369"/>
      <c r="G1416" s="369"/>
      <c r="H1416" s="369"/>
      <c r="I1416" s="369"/>
      <c r="J1416" s="357"/>
      <c r="K1416" s="357"/>
      <c r="L1416" s="357"/>
      <c r="M1416" s="357"/>
      <c r="N1416" s="357"/>
      <c r="O1416" s="357"/>
      <c r="P1416" s="357"/>
      <c r="Q1416" s="357"/>
      <c r="R1416" s="357"/>
    </row>
    <row r="1417" spans="1:18" x14ac:dyDescent="0.25">
      <c r="A1417" s="369"/>
      <c r="B1417" s="369"/>
      <c r="C1417" s="369"/>
      <c r="D1417" s="369"/>
      <c r="E1417" s="369"/>
      <c r="F1417" s="369"/>
      <c r="G1417" s="369"/>
      <c r="H1417" s="369"/>
      <c r="I1417" s="369"/>
      <c r="J1417" s="357"/>
      <c r="K1417" s="357"/>
      <c r="L1417" s="357"/>
      <c r="M1417" s="357"/>
      <c r="N1417" s="357"/>
      <c r="O1417" s="357"/>
      <c r="P1417" s="357"/>
      <c r="Q1417" s="357"/>
      <c r="R1417" s="357"/>
    </row>
    <row r="1418" spans="1:18" x14ac:dyDescent="0.25">
      <c r="A1418" s="369"/>
      <c r="B1418" s="369"/>
      <c r="C1418" s="369"/>
      <c r="D1418" s="369"/>
      <c r="E1418" s="369"/>
      <c r="F1418" s="369"/>
      <c r="G1418" s="369"/>
      <c r="H1418" s="369"/>
      <c r="I1418" s="369"/>
      <c r="J1418" s="357"/>
      <c r="K1418" s="357"/>
      <c r="L1418" s="357"/>
      <c r="M1418" s="357"/>
      <c r="N1418" s="357"/>
      <c r="O1418" s="357"/>
      <c r="P1418" s="357"/>
      <c r="Q1418" s="357"/>
      <c r="R1418" s="357"/>
    </row>
    <row r="1419" spans="1:18" x14ac:dyDescent="0.25">
      <c r="A1419" s="369"/>
      <c r="B1419" s="369"/>
      <c r="C1419" s="369"/>
      <c r="D1419" s="369"/>
      <c r="E1419" s="369"/>
      <c r="F1419" s="369"/>
      <c r="G1419" s="369"/>
      <c r="H1419" s="369"/>
      <c r="I1419" s="369"/>
      <c r="J1419" s="357"/>
      <c r="K1419" s="357"/>
      <c r="L1419" s="357"/>
      <c r="M1419" s="357"/>
      <c r="N1419" s="357"/>
      <c r="O1419" s="357"/>
      <c r="P1419" s="357"/>
      <c r="Q1419" s="357"/>
      <c r="R1419" s="357"/>
    </row>
    <row r="1420" spans="1:18" x14ac:dyDescent="0.25">
      <c r="A1420" s="369"/>
      <c r="B1420" s="369"/>
      <c r="C1420" s="369"/>
      <c r="D1420" s="369"/>
      <c r="E1420" s="369"/>
      <c r="F1420" s="369"/>
      <c r="G1420" s="369"/>
      <c r="H1420" s="369"/>
      <c r="I1420" s="369"/>
      <c r="J1420" s="357"/>
      <c r="K1420" s="357"/>
      <c r="L1420" s="357"/>
      <c r="M1420" s="357"/>
      <c r="N1420" s="357"/>
      <c r="O1420" s="357"/>
      <c r="P1420" s="357"/>
      <c r="Q1420" s="357"/>
      <c r="R1420" s="357"/>
    </row>
    <row r="1421" spans="1:18" s="203" customFormat="1" x14ac:dyDescent="0.25">
      <c r="A1421" s="205"/>
      <c r="B1421" s="205"/>
      <c r="C1421" s="205"/>
      <c r="D1421" s="205"/>
      <c r="E1421" s="205"/>
      <c r="F1421" s="205"/>
      <c r="G1421" s="205"/>
      <c r="H1421" s="205"/>
      <c r="I1421" s="205"/>
      <c r="J1421" s="204"/>
      <c r="K1421" s="204"/>
      <c r="L1421" s="204"/>
      <c r="M1421" s="204"/>
      <c r="N1421" s="204"/>
      <c r="O1421" s="204"/>
      <c r="P1421" s="204"/>
      <c r="Q1421" s="204"/>
      <c r="R1421" s="204"/>
    </row>
    <row r="1422" spans="1:18" s="203" customFormat="1" x14ac:dyDescent="0.25">
      <c r="A1422" s="207"/>
      <c r="B1422" s="207"/>
      <c r="C1422" s="368" t="s">
        <v>1009</v>
      </c>
      <c r="D1422" s="368"/>
      <c r="E1422" s="368"/>
      <c r="F1422" s="368"/>
      <c r="G1422" s="368"/>
      <c r="H1422" s="207"/>
      <c r="I1422" s="207"/>
      <c r="J1422" s="207"/>
      <c r="K1422" s="207"/>
      <c r="L1422" s="368" t="s">
        <v>1010</v>
      </c>
      <c r="M1422" s="368"/>
      <c r="N1422" s="368"/>
      <c r="O1422" s="368"/>
      <c r="P1422" s="368"/>
      <c r="Q1422" s="207"/>
      <c r="R1422" s="207"/>
    </row>
    <row r="1423" spans="1:18" s="203" customFormat="1" x14ac:dyDescent="0.25">
      <c r="A1423" s="207"/>
      <c r="B1423" s="207"/>
      <c r="C1423" s="207"/>
      <c r="D1423" s="207"/>
      <c r="E1423" s="207"/>
      <c r="F1423" s="207"/>
      <c r="G1423" s="207"/>
      <c r="H1423" s="207"/>
      <c r="I1423" s="207"/>
      <c r="J1423" s="207"/>
      <c r="K1423" s="207"/>
      <c r="L1423" s="207"/>
      <c r="M1423" s="207"/>
      <c r="N1423" s="207"/>
      <c r="O1423" s="207"/>
      <c r="P1423" s="207"/>
      <c r="Q1423" s="207"/>
      <c r="R1423" s="207"/>
    </row>
    <row r="1424" spans="1:18" s="203" customFormat="1" x14ac:dyDescent="0.25">
      <c r="A1424" s="367" t="s">
        <v>1011</v>
      </c>
      <c r="B1424" s="367"/>
      <c r="C1424" s="367"/>
      <c r="D1424" s="367"/>
      <c r="E1424" s="367"/>
      <c r="F1424" s="367"/>
      <c r="G1424" s="367"/>
      <c r="H1424" s="367"/>
      <c r="I1424" s="367"/>
      <c r="J1424" s="367" t="s">
        <v>1011</v>
      </c>
      <c r="K1424" s="367"/>
      <c r="L1424" s="367"/>
      <c r="M1424" s="367"/>
      <c r="N1424" s="367"/>
      <c r="O1424" s="367"/>
      <c r="P1424" s="367"/>
      <c r="Q1424" s="367"/>
      <c r="R1424" s="367"/>
    </row>
    <row r="1425" spans="1:18" s="203" customFormat="1" x14ac:dyDescent="0.25">
      <c r="A1425" s="368" t="s">
        <v>1012</v>
      </c>
      <c r="B1425" s="368"/>
      <c r="C1425" s="368"/>
      <c r="D1425" s="368"/>
      <c r="E1425" s="368"/>
      <c r="F1425" s="368"/>
      <c r="G1425" s="368"/>
      <c r="H1425" s="368"/>
      <c r="I1425" s="368"/>
      <c r="J1425" s="368" t="s">
        <v>1012</v>
      </c>
      <c r="K1425" s="368"/>
      <c r="L1425" s="368"/>
      <c r="M1425" s="368"/>
      <c r="N1425" s="368"/>
      <c r="O1425" s="368"/>
      <c r="P1425" s="368"/>
      <c r="Q1425" s="368"/>
      <c r="R1425" s="368"/>
    </row>
    <row r="1426" spans="1:18" s="203" customFormat="1" x14ac:dyDescent="0.25">
      <c r="A1426" s="312" t="s">
        <v>939</v>
      </c>
      <c r="B1426" s="312"/>
      <c r="C1426" s="312"/>
      <c r="D1426" s="312"/>
      <c r="E1426" s="312"/>
      <c r="F1426" s="312"/>
      <c r="G1426" s="312"/>
      <c r="H1426" s="312"/>
      <c r="I1426" s="312"/>
      <c r="J1426" s="312" t="s">
        <v>939</v>
      </c>
      <c r="K1426" s="312"/>
      <c r="L1426" s="312"/>
      <c r="M1426" s="312"/>
      <c r="N1426" s="312"/>
      <c r="O1426" s="312"/>
      <c r="P1426" s="312"/>
      <c r="Q1426" s="312"/>
      <c r="R1426" s="312"/>
    </row>
    <row r="1427" spans="1:18" s="203" customFormat="1" x14ac:dyDescent="0.25">
      <c r="A1427" s="313" t="s">
        <v>940</v>
      </c>
      <c r="B1427" s="314"/>
      <c r="C1427" s="314"/>
      <c r="D1427" s="314"/>
      <c r="E1427" s="315"/>
      <c r="F1427" s="322" t="s">
        <v>941</v>
      </c>
      <c r="G1427" s="323"/>
      <c r="H1427" s="323"/>
      <c r="I1427" s="324"/>
      <c r="J1427" s="313" t="s">
        <v>940</v>
      </c>
      <c r="K1427" s="314"/>
      <c r="L1427" s="314"/>
      <c r="M1427" s="314"/>
      <c r="N1427" s="315"/>
      <c r="O1427" s="322" t="s">
        <v>941</v>
      </c>
      <c r="P1427" s="323"/>
      <c r="Q1427" s="323"/>
      <c r="R1427" s="324"/>
    </row>
    <row r="1428" spans="1:18" s="203" customFormat="1" x14ac:dyDescent="0.25">
      <c r="A1428" s="316"/>
      <c r="B1428" s="317"/>
      <c r="C1428" s="317"/>
      <c r="D1428" s="317"/>
      <c r="E1428" s="318"/>
      <c r="F1428" s="325" t="s">
        <v>942</v>
      </c>
      <c r="G1428" s="326"/>
      <c r="H1428" s="325" t="s">
        <v>943</v>
      </c>
      <c r="I1428" s="326"/>
      <c r="J1428" s="316"/>
      <c r="K1428" s="317"/>
      <c r="L1428" s="317"/>
      <c r="M1428" s="317"/>
      <c r="N1428" s="318"/>
      <c r="O1428" s="325" t="s">
        <v>942</v>
      </c>
      <c r="P1428" s="326"/>
      <c r="Q1428" s="325" t="s">
        <v>943</v>
      </c>
      <c r="R1428" s="326"/>
    </row>
    <row r="1429" spans="1:18" s="203" customFormat="1" x14ac:dyDescent="0.25">
      <c r="A1429" s="319"/>
      <c r="B1429" s="320"/>
      <c r="C1429" s="320"/>
      <c r="D1429" s="320"/>
      <c r="E1429" s="321"/>
      <c r="F1429" s="209" t="s">
        <v>944</v>
      </c>
      <c r="G1429" s="209" t="s">
        <v>945</v>
      </c>
      <c r="H1429" s="209" t="s">
        <v>946</v>
      </c>
      <c r="I1429" s="209" t="s">
        <v>947</v>
      </c>
      <c r="J1429" s="319"/>
      <c r="K1429" s="320"/>
      <c r="L1429" s="320"/>
      <c r="M1429" s="320"/>
      <c r="N1429" s="321"/>
      <c r="O1429" s="209" t="s">
        <v>944</v>
      </c>
      <c r="P1429" s="209" t="s">
        <v>945</v>
      </c>
      <c r="Q1429" s="209" t="s">
        <v>946</v>
      </c>
      <c r="R1429" s="209" t="s">
        <v>947</v>
      </c>
    </row>
    <row r="1430" spans="1:18" s="203" customFormat="1" x14ac:dyDescent="0.25">
      <c r="A1430" s="327" t="s">
        <v>759</v>
      </c>
      <c r="B1430" s="327"/>
      <c r="C1430" s="327"/>
      <c r="D1430" s="327"/>
      <c r="E1430" s="327"/>
      <c r="F1430" s="209">
        <v>48</v>
      </c>
      <c r="G1430" s="209">
        <v>48</v>
      </c>
      <c r="H1430" s="241">
        <f>F1430*100/1000</f>
        <v>4.8</v>
      </c>
      <c r="I1430" s="241">
        <f>G1430*100/1000</f>
        <v>4.8</v>
      </c>
      <c r="J1430" s="327" t="s">
        <v>759</v>
      </c>
      <c r="K1430" s="327"/>
      <c r="L1430" s="327"/>
      <c r="M1430" s="327"/>
      <c r="N1430" s="327"/>
      <c r="O1430" s="209">
        <v>57.6</v>
      </c>
      <c r="P1430" s="209">
        <v>57.6</v>
      </c>
      <c r="Q1430" s="241">
        <f>O1430*100/1000</f>
        <v>5.76</v>
      </c>
      <c r="R1430" s="241">
        <f>P1430*100/1000</f>
        <v>5.76</v>
      </c>
    </row>
    <row r="1431" spans="1:18" s="203" customFormat="1" x14ac:dyDescent="0.25">
      <c r="A1431" s="327" t="s">
        <v>1013</v>
      </c>
      <c r="B1431" s="327"/>
      <c r="C1431" s="327"/>
      <c r="D1431" s="327"/>
      <c r="E1431" s="327"/>
      <c r="F1431" s="209">
        <v>120</v>
      </c>
      <c r="G1431" s="209">
        <v>120</v>
      </c>
      <c r="H1431" s="241">
        <f>F1431*100/1000</f>
        <v>12</v>
      </c>
      <c r="I1431" s="241">
        <f>G1431*100/1000</f>
        <v>12</v>
      </c>
      <c r="J1431" s="327" t="s">
        <v>1013</v>
      </c>
      <c r="K1431" s="327"/>
      <c r="L1431" s="327"/>
      <c r="M1431" s="327"/>
      <c r="N1431" s="327"/>
      <c r="O1431" s="209">
        <v>144</v>
      </c>
      <c r="P1431" s="209">
        <v>144</v>
      </c>
      <c r="Q1431" s="241">
        <f>O1431*100/1000</f>
        <v>14.4</v>
      </c>
      <c r="R1431" s="241">
        <f>P1431*100/1000</f>
        <v>14.4</v>
      </c>
    </row>
    <row r="1432" spans="1:18" s="203" customFormat="1" x14ac:dyDescent="0.25">
      <c r="A1432" s="327" t="s">
        <v>1014</v>
      </c>
      <c r="B1432" s="327"/>
      <c r="C1432" s="327"/>
      <c r="D1432" s="327"/>
      <c r="E1432" s="327"/>
      <c r="F1432" s="209"/>
      <c r="G1432" s="209">
        <v>144</v>
      </c>
      <c r="H1432" s="241"/>
      <c r="I1432" s="241">
        <f>G1432*100/1000</f>
        <v>14.4</v>
      </c>
      <c r="J1432" s="327" t="s">
        <v>1014</v>
      </c>
      <c r="K1432" s="327"/>
      <c r="L1432" s="327"/>
      <c r="M1432" s="327"/>
      <c r="N1432" s="327"/>
      <c r="O1432" s="209"/>
      <c r="P1432" s="209">
        <v>173</v>
      </c>
      <c r="Q1432" s="241"/>
      <c r="R1432" s="241">
        <f>P1432*100/1000</f>
        <v>17.3</v>
      </c>
    </row>
    <row r="1433" spans="1:18" s="203" customFormat="1" x14ac:dyDescent="0.25">
      <c r="A1433" s="327" t="s">
        <v>353</v>
      </c>
      <c r="B1433" s="327"/>
      <c r="C1433" s="327"/>
      <c r="D1433" s="327"/>
      <c r="E1433" s="327"/>
      <c r="F1433" s="209">
        <v>6</v>
      </c>
      <c r="G1433" s="209">
        <v>6</v>
      </c>
      <c r="H1433" s="241">
        <f>F1433*100/1000</f>
        <v>0.6</v>
      </c>
      <c r="I1433" s="241">
        <f>G1433*100/1000</f>
        <v>0.6</v>
      </c>
      <c r="J1433" s="327" t="s">
        <v>353</v>
      </c>
      <c r="K1433" s="327"/>
      <c r="L1433" s="327"/>
      <c r="M1433" s="327"/>
      <c r="N1433" s="327"/>
      <c r="O1433" s="209">
        <v>7</v>
      </c>
      <c r="P1433" s="209">
        <v>7</v>
      </c>
      <c r="Q1433" s="241">
        <f>O1433*100/1000</f>
        <v>0.7</v>
      </c>
      <c r="R1433" s="241">
        <f>P1433*100/1000</f>
        <v>0.7</v>
      </c>
    </row>
    <row r="1434" spans="1:18" s="203" customFormat="1" x14ac:dyDescent="0.25">
      <c r="A1434" s="330" t="s">
        <v>959</v>
      </c>
      <c r="B1434" s="330"/>
      <c r="C1434" s="330"/>
      <c r="D1434" s="330"/>
      <c r="E1434" s="330"/>
      <c r="F1434" s="211"/>
      <c r="G1434" s="212">
        <v>150</v>
      </c>
      <c r="H1434" s="211"/>
      <c r="I1434" s="211">
        <f>G1434*100/1000</f>
        <v>15</v>
      </c>
      <c r="J1434" s="330" t="s">
        <v>959</v>
      </c>
      <c r="K1434" s="330"/>
      <c r="L1434" s="330"/>
      <c r="M1434" s="330"/>
      <c r="N1434" s="330"/>
      <c r="O1434" s="211"/>
      <c r="P1434" s="212">
        <v>180</v>
      </c>
      <c r="Q1434" s="211"/>
      <c r="R1434" s="211">
        <f>P1434*100/1000</f>
        <v>18</v>
      </c>
    </row>
    <row r="1435" spans="1:18" s="203" customFormat="1" x14ac:dyDescent="0.25">
      <c r="A1435" s="219"/>
      <c r="B1435" s="219"/>
      <c r="C1435" s="219"/>
      <c r="D1435" s="219"/>
      <c r="E1435" s="219"/>
      <c r="F1435" s="216"/>
      <c r="G1435" s="220"/>
      <c r="H1435" s="216"/>
      <c r="I1435" s="216"/>
      <c r="J1435" s="219"/>
      <c r="K1435" s="219"/>
      <c r="L1435" s="219"/>
      <c r="M1435" s="219"/>
      <c r="N1435" s="219"/>
      <c r="O1435" s="216"/>
      <c r="P1435" s="220"/>
      <c r="Q1435" s="216"/>
      <c r="R1435" s="216"/>
    </row>
    <row r="1436" spans="1:18" s="203" customFormat="1" x14ac:dyDescent="0.25">
      <c r="A1436" s="331" t="s">
        <v>960</v>
      </c>
      <c r="B1436" s="331"/>
      <c r="C1436" s="331"/>
      <c r="D1436" s="331"/>
      <c r="E1436" s="331"/>
      <c r="F1436" s="331"/>
      <c r="G1436" s="331"/>
      <c r="H1436" s="331"/>
      <c r="I1436" s="331"/>
      <c r="J1436" s="331" t="s">
        <v>960</v>
      </c>
      <c r="K1436" s="331"/>
      <c r="L1436" s="331"/>
      <c r="M1436" s="331"/>
      <c r="N1436" s="331"/>
      <c r="O1436" s="331"/>
      <c r="P1436" s="331"/>
      <c r="Q1436" s="331"/>
      <c r="R1436" s="331"/>
    </row>
    <row r="1437" spans="1:18" s="203" customFormat="1" x14ac:dyDescent="0.25">
      <c r="A1437" s="332" t="s">
        <v>961</v>
      </c>
      <c r="B1437" s="333"/>
      <c r="C1437" s="211">
        <v>4.3499999999999996</v>
      </c>
      <c r="D1437" s="216"/>
      <c r="E1437" s="216"/>
      <c r="F1437" s="211" t="s">
        <v>962</v>
      </c>
      <c r="G1437" s="211">
        <v>28.5</v>
      </c>
      <c r="H1437" s="217"/>
      <c r="I1437" s="217"/>
      <c r="J1437" s="332" t="s">
        <v>961</v>
      </c>
      <c r="K1437" s="333"/>
      <c r="L1437" s="211">
        <v>5.22</v>
      </c>
      <c r="M1437" s="216"/>
      <c r="N1437" s="216"/>
      <c r="O1437" s="211" t="s">
        <v>962</v>
      </c>
      <c r="P1437" s="211">
        <v>34.200000000000003</v>
      </c>
      <c r="Q1437" s="217"/>
      <c r="R1437" s="217"/>
    </row>
    <row r="1438" spans="1:18" s="203" customFormat="1" x14ac:dyDescent="0.25">
      <c r="A1438" s="332" t="s">
        <v>963</v>
      </c>
      <c r="B1438" s="333"/>
      <c r="C1438" s="211">
        <v>5.25</v>
      </c>
      <c r="D1438" s="216"/>
      <c r="E1438" s="216"/>
      <c r="F1438" s="211" t="s">
        <v>964</v>
      </c>
      <c r="G1438" s="211">
        <v>21</v>
      </c>
      <c r="H1438" s="218"/>
      <c r="I1438" s="218"/>
      <c r="J1438" s="332" t="s">
        <v>963</v>
      </c>
      <c r="K1438" s="333"/>
      <c r="L1438" s="211">
        <v>6.3</v>
      </c>
      <c r="M1438" s="216"/>
      <c r="N1438" s="216"/>
      <c r="O1438" s="211" t="s">
        <v>964</v>
      </c>
      <c r="P1438" s="211">
        <v>25.2</v>
      </c>
      <c r="Q1438" s="218"/>
      <c r="R1438" s="218"/>
    </row>
    <row r="1439" spans="1:18" s="203" customFormat="1" x14ac:dyDescent="0.25">
      <c r="A1439" s="332" t="s">
        <v>965</v>
      </c>
      <c r="B1439" s="333"/>
      <c r="C1439" s="211">
        <v>34.35</v>
      </c>
      <c r="D1439" s="216"/>
      <c r="E1439" s="216"/>
      <c r="F1439" s="211" t="s">
        <v>966</v>
      </c>
      <c r="G1439" s="211">
        <v>0.9</v>
      </c>
      <c r="H1439" s="218"/>
      <c r="I1439" s="218"/>
      <c r="J1439" s="332" t="s">
        <v>965</v>
      </c>
      <c r="K1439" s="333"/>
      <c r="L1439" s="211">
        <v>41.22</v>
      </c>
      <c r="M1439" s="216"/>
      <c r="N1439" s="216"/>
      <c r="O1439" s="211" t="s">
        <v>966</v>
      </c>
      <c r="P1439" s="211">
        <v>1.08</v>
      </c>
      <c r="Q1439" s="218"/>
      <c r="R1439" s="218"/>
    </row>
    <row r="1440" spans="1:18" s="203" customFormat="1" x14ac:dyDescent="0.25">
      <c r="A1440" s="332" t="s">
        <v>967</v>
      </c>
      <c r="B1440" s="333"/>
      <c r="C1440" s="211"/>
      <c r="D1440" s="216"/>
      <c r="E1440" s="216"/>
      <c r="F1440" s="211" t="s">
        <v>968</v>
      </c>
      <c r="G1440" s="211">
        <v>0</v>
      </c>
      <c r="H1440" s="216"/>
      <c r="I1440" s="216"/>
      <c r="J1440" s="332" t="s">
        <v>967</v>
      </c>
      <c r="K1440" s="333"/>
      <c r="L1440" s="211">
        <v>243</v>
      </c>
      <c r="M1440" s="216"/>
      <c r="N1440" s="216"/>
      <c r="O1440" s="211" t="s">
        <v>968</v>
      </c>
      <c r="P1440" s="211">
        <v>0</v>
      </c>
      <c r="Q1440" s="216"/>
      <c r="R1440" s="216"/>
    </row>
    <row r="1441" spans="1:18" s="203" customFormat="1" x14ac:dyDescent="0.25">
      <c r="A1441" s="311"/>
      <c r="B1441" s="311"/>
      <c r="C1441" s="311"/>
      <c r="D1441" s="311"/>
      <c r="E1441" s="311"/>
      <c r="F1441" s="311"/>
      <c r="G1441" s="311"/>
      <c r="H1441" s="311"/>
      <c r="I1441" s="311"/>
      <c r="J1441" s="311"/>
      <c r="K1441" s="311"/>
      <c r="L1441" s="311"/>
      <c r="M1441" s="311"/>
      <c r="N1441" s="311"/>
      <c r="O1441" s="311"/>
      <c r="P1441" s="311"/>
      <c r="Q1441" s="311"/>
      <c r="R1441" s="311"/>
    </row>
    <row r="1442" spans="1:18" s="203" customFormat="1" x14ac:dyDescent="0.25">
      <c r="A1442" s="328" t="s">
        <v>1015</v>
      </c>
      <c r="B1442" s="328"/>
      <c r="C1442" s="328"/>
      <c r="D1442" s="328"/>
      <c r="E1442" s="328"/>
      <c r="F1442" s="328"/>
      <c r="G1442" s="328"/>
      <c r="H1442" s="328"/>
      <c r="I1442" s="328"/>
      <c r="J1442" s="328" t="s">
        <v>1015</v>
      </c>
      <c r="K1442" s="328"/>
      <c r="L1442" s="328"/>
      <c r="M1442" s="328"/>
      <c r="N1442" s="328"/>
      <c r="O1442" s="328"/>
      <c r="P1442" s="328"/>
      <c r="Q1442" s="328"/>
      <c r="R1442" s="328"/>
    </row>
    <row r="1443" spans="1:18" s="203" customFormat="1" x14ac:dyDescent="0.25">
      <c r="A1443" s="329"/>
      <c r="B1443" s="329"/>
      <c r="C1443" s="329"/>
      <c r="D1443" s="329"/>
      <c r="E1443" s="329"/>
      <c r="F1443" s="329"/>
      <c r="G1443" s="329"/>
      <c r="H1443" s="329"/>
      <c r="I1443" s="329"/>
      <c r="J1443" s="329"/>
      <c r="K1443" s="329"/>
      <c r="L1443" s="329"/>
      <c r="M1443" s="329"/>
      <c r="N1443" s="329"/>
      <c r="O1443" s="329"/>
      <c r="P1443" s="329"/>
      <c r="Q1443" s="329"/>
      <c r="R1443" s="329"/>
    </row>
    <row r="1444" spans="1:18" s="203" customFormat="1" x14ac:dyDescent="0.25">
      <c r="A1444" s="329"/>
      <c r="B1444" s="329"/>
      <c r="C1444" s="329"/>
      <c r="D1444" s="329"/>
      <c r="E1444" s="329"/>
      <c r="F1444" s="329"/>
      <c r="G1444" s="329"/>
      <c r="H1444" s="329"/>
      <c r="I1444" s="329"/>
      <c r="J1444" s="329"/>
      <c r="K1444" s="329"/>
      <c r="L1444" s="329"/>
      <c r="M1444" s="329"/>
      <c r="N1444" s="329"/>
      <c r="O1444" s="329"/>
      <c r="P1444" s="329"/>
      <c r="Q1444" s="329"/>
      <c r="R1444" s="329"/>
    </row>
    <row r="1445" spans="1:18" s="203" customFormat="1" x14ac:dyDescent="0.25">
      <c r="A1445" s="329"/>
      <c r="B1445" s="329"/>
      <c r="C1445" s="329"/>
      <c r="D1445" s="329"/>
      <c r="E1445" s="329"/>
      <c r="F1445" s="329"/>
      <c r="G1445" s="329"/>
      <c r="H1445" s="329"/>
      <c r="I1445" s="329"/>
      <c r="J1445" s="329"/>
      <c r="K1445" s="329"/>
      <c r="L1445" s="329"/>
      <c r="M1445" s="329"/>
      <c r="N1445" s="329"/>
      <c r="O1445" s="329"/>
      <c r="P1445" s="329"/>
      <c r="Q1445" s="329"/>
      <c r="R1445" s="329"/>
    </row>
    <row r="1446" spans="1:18" s="203" customFormat="1" x14ac:dyDescent="0.25">
      <c r="A1446" s="329"/>
      <c r="B1446" s="329"/>
      <c r="C1446" s="329"/>
      <c r="D1446" s="329"/>
      <c r="E1446" s="329"/>
      <c r="F1446" s="329"/>
      <c r="G1446" s="329"/>
      <c r="H1446" s="329"/>
      <c r="I1446" s="329"/>
      <c r="J1446" s="329"/>
      <c r="K1446" s="329"/>
      <c r="L1446" s="329"/>
      <c r="M1446" s="329"/>
      <c r="N1446" s="329"/>
      <c r="O1446" s="329"/>
      <c r="P1446" s="329"/>
      <c r="Q1446" s="329"/>
      <c r="R1446" s="329"/>
    </row>
    <row r="1447" spans="1:18" s="203" customFormat="1" x14ac:dyDescent="0.25">
      <c r="A1447" s="329"/>
      <c r="B1447" s="329"/>
      <c r="C1447" s="329"/>
      <c r="D1447" s="329"/>
      <c r="E1447" s="329"/>
      <c r="F1447" s="329"/>
      <c r="G1447" s="329"/>
      <c r="H1447" s="329"/>
      <c r="I1447" s="329"/>
      <c r="J1447" s="329"/>
      <c r="K1447" s="329"/>
      <c r="L1447" s="329"/>
      <c r="M1447" s="329"/>
      <c r="N1447" s="329"/>
      <c r="O1447" s="329"/>
      <c r="P1447" s="329"/>
      <c r="Q1447" s="329"/>
      <c r="R1447" s="329"/>
    </row>
    <row r="1448" spans="1:18" s="203" customFormat="1" x14ac:dyDescent="0.25">
      <c r="A1448" s="329"/>
      <c r="B1448" s="329"/>
      <c r="C1448" s="329"/>
      <c r="D1448" s="329"/>
      <c r="E1448" s="329"/>
      <c r="F1448" s="329"/>
      <c r="G1448" s="329"/>
      <c r="H1448" s="329"/>
      <c r="I1448" s="329"/>
      <c r="J1448" s="329"/>
      <c r="K1448" s="329"/>
      <c r="L1448" s="329"/>
      <c r="M1448" s="329"/>
      <c r="N1448" s="329"/>
      <c r="O1448" s="329"/>
      <c r="P1448" s="329"/>
      <c r="Q1448" s="329"/>
      <c r="R1448" s="329"/>
    </row>
    <row r="1449" spans="1:18" s="203" customFormat="1" x14ac:dyDescent="0.25">
      <c r="A1449" s="208"/>
      <c r="B1449" s="208"/>
      <c r="C1449" s="208"/>
      <c r="D1449" s="208"/>
      <c r="E1449" s="208"/>
      <c r="F1449" s="208"/>
      <c r="G1449" s="208"/>
      <c r="H1449" s="208"/>
      <c r="I1449" s="208"/>
      <c r="J1449" s="219"/>
      <c r="K1449" s="219"/>
      <c r="L1449" s="219"/>
      <c r="M1449" s="219"/>
      <c r="N1449" s="219"/>
      <c r="O1449" s="219"/>
      <c r="P1449" s="219"/>
      <c r="Q1449" s="219"/>
      <c r="R1449" s="219"/>
    </row>
    <row r="1451" spans="1:18" x14ac:dyDescent="0.25">
      <c r="C1451" s="355" t="s">
        <v>318</v>
      </c>
      <c r="D1451" s="355"/>
      <c r="E1451" s="355"/>
      <c r="F1451" s="355"/>
      <c r="G1451" s="355"/>
      <c r="L1451" s="355" t="s">
        <v>326</v>
      </c>
      <c r="M1451" s="355"/>
      <c r="N1451" s="355"/>
      <c r="O1451" s="355"/>
      <c r="P1451" s="355"/>
      <c r="Q1451" s="100"/>
      <c r="R1451" s="100"/>
    </row>
    <row r="1452" spans="1:18" x14ac:dyDescent="0.25">
      <c r="O1452" s="100"/>
      <c r="P1452" s="100"/>
      <c r="Q1452" s="100"/>
      <c r="R1452" s="100"/>
    </row>
    <row r="1453" spans="1:18" x14ac:dyDescent="0.25">
      <c r="A1453" s="355" t="s">
        <v>319</v>
      </c>
      <c r="B1453" s="355"/>
      <c r="C1453" s="355"/>
      <c r="D1453" s="355"/>
      <c r="E1453" s="355"/>
      <c r="F1453" s="355"/>
      <c r="G1453" s="355"/>
      <c r="H1453" s="355"/>
      <c r="I1453" s="355"/>
      <c r="J1453" s="355" t="s">
        <v>319</v>
      </c>
      <c r="K1453" s="355"/>
      <c r="L1453" s="355"/>
      <c r="M1453" s="355"/>
      <c r="N1453" s="355"/>
      <c r="O1453" s="355"/>
      <c r="P1453" s="355"/>
      <c r="Q1453" s="355"/>
      <c r="R1453" s="355"/>
    </row>
    <row r="1454" spans="1:18" x14ac:dyDescent="0.25">
      <c r="A1454" s="355" t="s">
        <v>320</v>
      </c>
      <c r="B1454" s="355"/>
      <c r="C1454" s="355"/>
      <c r="D1454" s="355"/>
      <c r="E1454" s="355"/>
      <c r="F1454" s="355"/>
      <c r="G1454" s="355"/>
      <c r="H1454" s="355"/>
      <c r="I1454" s="355"/>
      <c r="J1454" s="355" t="s">
        <v>320</v>
      </c>
      <c r="K1454" s="355"/>
      <c r="L1454" s="355"/>
      <c r="M1454" s="355"/>
      <c r="N1454" s="355"/>
      <c r="O1454" s="355"/>
      <c r="P1454" s="355"/>
      <c r="Q1454" s="355"/>
      <c r="R1454" s="355"/>
    </row>
    <row r="1455" spans="1:18" x14ac:dyDescent="0.25">
      <c r="A1455" s="337" t="s">
        <v>939</v>
      </c>
      <c r="B1455" s="337"/>
      <c r="C1455" s="337"/>
      <c r="D1455" s="337"/>
      <c r="E1455" s="337"/>
      <c r="F1455" s="337"/>
      <c r="G1455" s="337"/>
      <c r="H1455" s="337"/>
      <c r="I1455" s="337"/>
      <c r="J1455" s="337" t="s">
        <v>939</v>
      </c>
      <c r="K1455" s="337"/>
      <c r="L1455" s="337"/>
      <c r="M1455" s="337"/>
      <c r="N1455" s="337"/>
      <c r="O1455" s="337"/>
      <c r="P1455" s="337"/>
      <c r="Q1455" s="337"/>
      <c r="R1455" s="337"/>
    </row>
    <row r="1456" spans="1:18" x14ac:dyDescent="0.25">
      <c r="A1456" s="345" t="s">
        <v>940</v>
      </c>
      <c r="B1456" s="346"/>
      <c r="C1456" s="346"/>
      <c r="D1456" s="346"/>
      <c r="E1456" s="347"/>
      <c r="F1456" s="343" t="s">
        <v>941</v>
      </c>
      <c r="G1456" s="356"/>
      <c r="H1456" s="356"/>
      <c r="I1456" s="344"/>
      <c r="J1456" s="345" t="s">
        <v>940</v>
      </c>
      <c r="K1456" s="346"/>
      <c r="L1456" s="346"/>
      <c r="M1456" s="346"/>
      <c r="N1456" s="347"/>
      <c r="O1456" s="343" t="s">
        <v>941</v>
      </c>
      <c r="P1456" s="356"/>
      <c r="Q1456" s="356"/>
      <c r="R1456" s="344"/>
    </row>
    <row r="1457" spans="1:18" x14ac:dyDescent="0.25">
      <c r="A1457" s="348"/>
      <c r="B1457" s="349"/>
      <c r="C1457" s="349"/>
      <c r="D1457" s="349"/>
      <c r="E1457" s="350"/>
      <c r="F1457" s="343" t="s">
        <v>942</v>
      </c>
      <c r="G1457" s="344"/>
      <c r="H1457" s="343" t="s">
        <v>943</v>
      </c>
      <c r="I1457" s="344"/>
      <c r="J1457" s="348"/>
      <c r="K1457" s="349"/>
      <c r="L1457" s="349"/>
      <c r="M1457" s="349"/>
      <c r="N1457" s="350"/>
      <c r="O1457" s="343" t="s">
        <v>942</v>
      </c>
      <c r="P1457" s="344"/>
      <c r="Q1457" s="343" t="s">
        <v>943</v>
      </c>
      <c r="R1457" s="344"/>
    </row>
    <row r="1458" spans="1:18" x14ac:dyDescent="0.25">
      <c r="A1458" s="351"/>
      <c r="B1458" s="352"/>
      <c r="C1458" s="352"/>
      <c r="D1458" s="352"/>
      <c r="E1458" s="353"/>
      <c r="F1458" s="126" t="s">
        <v>944</v>
      </c>
      <c r="G1458" s="126" t="s">
        <v>945</v>
      </c>
      <c r="H1458" s="126" t="s">
        <v>946</v>
      </c>
      <c r="I1458" s="126" t="s">
        <v>947</v>
      </c>
      <c r="J1458" s="351"/>
      <c r="K1458" s="352"/>
      <c r="L1458" s="352"/>
      <c r="M1458" s="352"/>
      <c r="N1458" s="353"/>
      <c r="O1458" s="126" t="s">
        <v>944</v>
      </c>
      <c r="P1458" s="126" t="s">
        <v>945</v>
      </c>
      <c r="Q1458" s="126" t="s">
        <v>946</v>
      </c>
      <c r="R1458" s="126" t="s">
        <v>947</v>
      </c>
    </row>
    <row r="1459" spans="1:18" x14ac:dyDescent="0.25">
      <c r="A1459" s="334" t="s">
        <v>474</v>
      </c>
      <c r="B1459" s="334"/>
      <c r="C1459" s="334"/>
      <c r="D1459" s="334"/>
      <c r="E1459" s="334"/>
      <c r="F1459" s="106">
        <v>54</v>
      </c>
      <c r="G1459" s="106">
        <v>54</v>
      </c>
      <c r="H1459" s="106">
        <f t="shared" ref="H1459:I1461" si="64">F1459/1000*100</f>
        <v>5.4</v>
      </c>
      <c r="I1459" s="106">
        <f>G1459/1000*100</f>
        <v>5.4</v>
      </c>
      <c r="J1459" s="334" t="s">
        <v>474</v>
      </c>
      <c r="K1459" s="334"/>
      <c r="L1459" s="334"/>
      <c r="M1459" s="334"/>
      <c r="N1459" s="334"/>
      <c r="O1459" s="106">
        <v>65</v>
      </c>
      <c r="P1459" s="106">
        <v>65</v>
      </c>
      <c r="Q1459" s="106">
        <f t="shared" ref="Q1459:R1461" si="65">O1459/1000*100</f>
        <v>6.5</v>
      </c>
      <c r="R1459" s="106">
        <f>P1459/1000*100</f>
        <v>6.5</v>
      </c>
    </row>
    <row r="1460" spans="1:18" x14ac:dyDescent="0.25">
      <c r="A1460" s="334" t="s">
        <v>353</v>
      </c>
      <c r="B1460" s="334"/>
      <c r="C1460" s="334"/>
      <c r="D1460" s="334"/>
      <c r="E1460" s="334"/>
      <c r="F1460" s="106">
        <v>6</v>
      </c>
      <c r="G1460" s="106">
        <v>6</v>
      </c>
      <c r="H1460" s="106">
        <f t="shared" si="64"/>
        <v>0.6</v>
      </c>
      <c r="I1460" s="106">
        <f t="shared" si="64"/>
        <v>0.6</v>
      </c>
      <c r="J1460" s="334" t="s">
        <v>353</v>
      </c>
      <c r="K1460" s="334"/>
      <c r="L1460" s="334"/>
      <c r="M1460" s="334"/>
      <c r="N1460" s="334"/>
      <c r="O1460" s="106">
        <v>8</v>
      </c>
      <c r="P1460" s="106">
        <v>8</v>
      </c>
      <c r="Q1460" s="106">
        <f t="shared" si="65"/>
        <v>0.8</v>
      </c>
      <c r="R1460" s="106">
        <f t="shared" si="65"/>
        <v>0.8</v>
      </c>
    </row>
    <row r="1461" spans="1:18" x14ac:dyDescent="0.25">
      <c r="A1461" s="334" t="s">
        <v>959</v>
      </c>
      <c r="B1461" s="334"/>
      <c r="C1461" s="334"/>
      <c r="D1461" s="334"/>
      <c r="E1461" s="334"/>
      <c r="F1461" s="106"/>
      <c r="G1461" s="106">
        <v>150</v>
      </c>
      <c r="H1461" s="106"/>
      <c r="I1461" s="106">
        <f t="shared" si="64"/>
        <v>15</v>
      </c>
      <c r="J1461" s="334" t="s">
        <v>959</v>
      </c>
      <c r="K1461" s="334"/>
      <c r="L1461" s="334"/>
      <c r="M1461" s="334"/>
      <c r="N1461" s="334"/>
      <c r="O1461" s="106"/>
      <c r="P1461" s="106">
        <v>180</v>
      </c>
      <c r="Q1461" s="106"/>
      <c r="R1461" s="106">
        <f t="shared" si="65"/>
        <v>18</v>
      </c>
    </row>
    <row r="1462" spans="1:18" x14ac:dyDescent="0.25">
      <c r="A1462" s="32"/>
      <c r="B1462" s="32"/>
      <c r="C1462" s="32"/>
      <c r="D1462" s="32"/>
      <c r="E1462" s="32"/>
      <c r="F1462" s="108"/>
      <c r="G1462" s="108"/>
      <c r="H1462" s="108"/>
      <c r="I1462" s="108"/>
      <c r="J1462" s="32"/>
      <c r="K1462" s="32"/>
      <c r="L1462" s="32"/>
      <c r="M1462" s="32"/>
      <c r="N1462" s="32"/>
      <c r="O1462" s="108"/>
      <c r="P1462" s="108"/>
      <c r="Q1462" s="108"/>
      <c r="R1462" s="108"/>
    </row>
    <row r="1463" spans="1:18" x14ac:dyDescent="0.25">
      <c r="A1463" s="25"/>
      <c r="B1463" s="25"/>
      <c r="C1463" s="25"/>
      <c r="D1463" s="25"/>
      <c r="E1463" s="25"/>
      <c r="F1463" s="108"/>
      <c r="G1463" s="109"/>
      <c r="H1463" s="108"/>
      <c r="I1463" s="108"/>
      <c r="J1463" s="25"/>
      <c r="K1463" s="25"/>
      <c r="L1463" s="25"/>
      <c r="M1463" s="25"/>
      <c r="N1463" s="25"/>
      <c r="O1463" s="108"/>
      <c r="P1463" s="109"/>
      <c r="Q1463" s="108"/>
      <c r="R1463" s="108"/>
    </row>
    <row r="1464" spans="1:18" x14ac:dyDescent="0.25">
      <c r="A1464" s="342" t="s">
        <v>960</v>
      </c>
      <c r="B1464" s="342"/>
      <c r="C1464" s="342"/>
      <c r="D1464" s="342"/>
      <c r="E1464" s="342"/>
      <c r="F1464" s="342"/>
      <c r="G1464" s="342"/>
      <c r="H1464" s="342"/>
      <c r="I1464" s="342"/>
      <c r="J1464" s="342" t="s">
        <v>960</v>
      </c>
      <c r="K1464" s="342"/>
      <c r="L1464" s="342"/>
      <c r="M1464" s="342"/>
      <c r="N1464" s="342"/>
      <c r="O1464" s="342"/>
      <c r="P1464" s="342"/>
      <c r="Q1464" s="342"/>
      <c r="R1464" s="342"/>
    </row>
    <row r="1465" spans="1:18" x14ac:dyDescent="0.25">
      <c r="A1465" s="335" t="s">
        <v>961</v>
      </c>
      <c r="B1465" s="336"/>
      <c r="C1465" s="2">
        <v>3.88</v>
      </c>
      <c r="D1465" s="32"/>
      <c r="E1465" s="32"/>
      <c r="F1465" s="104" t="s">
        <v>962</v>
      </c>
      <c r="G1465" s="104">
        <v>2.39</v>
      </c>
      <c r="H1465" s="108"/>
      <c r="I1465" s="108"/>
      <c r="J1465" s="32"/>
      <c r="K1465" s="32"/>
      <c r="L1465" s="32"/>
      <c r="M1465" s="32"/>
      <c r="N1465" s="32"/>
      <c r="O1465" s="108"/>
      <c r="P1465" s="108"/>
      <c r="Q1465" s="108"/>
      <c r="R1465" s="108"/>
    </row>
    <row r="1466" spans="1:18" x14ac:dyDescent="0.25">
      <c r="A1466" s="335" t="s">
        <v>963</v>
      </c>
      <c r="B1466" s="336"/>
      <c r="C1466" s="2">
        <v>5.01</v>
      </c>
      <c r="D1466" s="32"/>
      <c r="E1466" s="32"/>
      <c r="F1466" s="104" t="s">
        <v>964</v>
      </c>
      <c r="G1466" s="104">
        <v>18.97</v>
      </c>
      <c r="H1466" s="110"/>
      <c r="I1466" s="110"/>
      <c r="J1466" s="335" t="s">
        <v>961</v>
      </c>
      <c r="K1466" s="336"/>
      <c r="L1466" s="2">
        <v>4.5599999999999996</v>
      </c>
      <c r="M1466" s="32"/>
      <c r="N1466" s="32"/>
      <c r="O1466" s="104" t="s">
        <v>962</v>
      </c>
      <c r="P1466" s="104">
        <v>2.87</v>
      </c>
      <c r="Q1466" s="110"/>
      <c r="R1466" s="110"/>
    </row>
    <row r="1467" spans="1:18" x14ac:dyDescent="0.25">
      <c r="A1467" s="335" t="s">
        <v>965</v>
      </c>
      <c r="B1467" s="336"/>
      <c r="C1467" s="2">
        <v>40.270000000000003</v>
      </c>
      <c r="D1467" s="32"/>
      <c r="E1467" s="32"/>
      <c r="F1467" s="104" t="s">
        <v>966</v>
      </c>
      <c r="G1467" s="104">
        <v>0.56000000000000005</v>
      </c>
      <c r="H1467" s="111"/>
      <c r="I1467" s="111"/>
      <c r="J1467" s="335" t="s">
        <v>963</v>
      </c>
      <c r="K1467" s="336"/>
      <c r="L1467" s="2">
        <v>6.01</v>
      </c>
      <c r="M1467" s="32"/>
      <c r="N1467" s="32"/>
      <c r="O1467" s="104" t="s">
        <v>964</v>
      </c>
      <c r="P1467" s="104">
        <v>22.76</v>
      </c>
      <c r="Q1467" s="111"/>
      <c r="R1467" s="111"/>
    </row>
    <row r="1468" spans="1:18" x14ac:dyDescent="0.25">
      <c r="A1468" s="335" t="s">
        <v>967</v>
      </c>
      <c r="B1468" s="336"/>
      <c r="C1468" s="2">
        <v>225.17</v>
      </c>
      <c r="D1468" s="32"/>
      <c r="E1468" s="32"/>
      <c r="F1468" s="104" t="s">
        <v>968</v>
      </c>
      <c r="G1468" s="104">
        <v>0</v>
      </c>
      <c r="H1468" s="111"/>
      <c r="I1468" s="111"/>
      <c r="J1468" s="335" t="s">
        <v>965</v>
      </c>
      <c r="K1468" s="336"/>
      <c r="L1468" s="2">
        <v>48.32</v>
      </c>
      <c r="M1468" s="32"/>
      <c r="N1468" s="32"/>
      <c r="O1468" s="104" t="s">
        <v>966</v>
      </c>
      <c r="P1468" s="104">
        <v>0.67</v>
      </c>
      <c r="Q1468" s="111"/>
      <c r="R1468" s="111"/>
    </row>
    <row r="1469" spans="1:18" x14ac:dyDescent="0.25">
      <c r="A1469" s="365"/>
      <c r="B1469" s="365"/>
      <c r="C1469" s="32"/>
      <c r="D1469" s="32"/>
      <c r="E1469" s="32"/>
      <c r="F1469" s="108"/>
      <c r="G1469" s="108"/>
      <c r="H1469" s="110"/>
      <c r="I1469" s="110"/>
      <c r="J1469" s="335" t="s">
        <v>967</v>
      </c>
      <c r="K1469" s="336"/>
      <c r="L1469" s="2">
        <v>270.20999999999998</v>
      </c>
      <c r="M1469" s="32"/>
      <c r="N1469" s="32"/>
      <c r="O1469" s="104" t="s">
        <v>968</v>
      </c>
      <c r="P1469" s="104">
        <v>0</v>
      </c>
      <c r="Q1469" s="110"/>
      <c r="R1469" s="110"/>
    </row>
    <row r="1470" spans="1:18" x14ac:dyDescent="0.25">
      <c r="A1470" s="32"/>
      <c r="B1470" s="32"/>
      <c r="C1470" s="32"/>
      <c r="D1470" s="32"/>
      <c r="E1470" s="32"/>
      <c r="F1470" s="108"/>
      <c r="G1470" s="108"/>
      <c r="H1470" s="108"/>
      <c r="I1470" s="108"/>
      <c r="J1470" s="32"/>
      <c r="K1470" s="32"/>
      <c r="L1470" s="32"/>
      <c r="M1470" s="32"/>
      <c r="N1470" s="32"/>
      <c r="O1470" s="108"/>
      <c r="P1470" s="108"/>
      <c r="Q1470" s="108"/>
      <c r="R1470" s="108"/>
    </row>
    <row r="1471" spans="1:18" x14ac:dyDescent="0.25">
      <c r="A1471" s="418" t="s">
        <v>457</v>
      </c>
      <c r="B1471" s="418"/>
      <c r="C1471" s="418"/>
      <c r="D1471" s="418"/>
      <c r="E1471" s="418"/>
      <c r="F1471" s="418"/>
      <c r="G1471" s="418"/>
      <c r="H1471" s="418"/>
      <c r="I1471" s="418"/>
      <c r="J1471" s="415" t="s">
        <v>457</v>
      </c>
      <c r="K1471" s="415"/>
      <c r="L1471" s="415"/>
      <c r="M1471" s="415"/>
      <c r="N1471" s="415"/>
      <c r="O1471" s="415"/>
      <c r="P1471" s="415"/>
      <c r="Q1471" s="415"/>
      <c r="R1471" s="415"/>
    </row>
    <row r="1472" spans="1:18" x14ac:dyDescent="0.25">
      <c r="A1472" s="365" t="s">
        <v>321</v>
      </c>
      <c r="B1472" s="365"/>
      <c r="C1472" s="365"/>
      <c r="D1472" s="365"/>
      <c r="E1472" s="365"/>
      <c r="F1472" s="365"/>
      <c r="G1472" s="365"/>
      <c r="H1472" s="365"/>
      <c r="I1472" s="365"/>
      <c r="J1472" s="365" t="s">
        <v>321</v>
      </c>
      <c r="K1472" s="365"/>
      <c r="L1472" s="365"/>
      <c r="M1472" s="365"/>
      <c r="N1472" s="365"/>
      <c r="O1472" s="365"/>
      <c r="P1472" s="365"/>
      <c r="Q1472" s="365"/>
      <c r="R1472" s="365"/>
    </row>
    <row r="1473" spans="1:18" x14ac:dyDescent="0.25">
      <c r="A1473" s="365" t="s">
        <v>322</v>
      </c>
      <c r="B1473" s="365"/>
      <c r="C1473" s="365"/>
      <c r="D1473" s="365"/>
      <c r="E1473" s="365"/>
      <c r="F1473" s="365"/>
      <c r="G1473" s="365"/>
      <c r="H1473" s="365"/>
      <c r="I1473" s="365"/>
      <c r="J1473" s="365" t="s">
        <v>327</v>
      </c>
      <c r="K1473" s="365"/>
      <c r="L1473" s="365"/>
      <c r="M1473" s="365"/>
      <c r="N1473" s="365"/>
      <c r="O1473" s="365"/>
      <c r="P1473" s="365"/>
      <c r="Q1473" s="365"/>
      <c r="R1473" s="365"/>
    </row>
    <row r="1474" spans="1:18" x14ac:dyDescent="0.25">
      <c r="A1474" s="365" t="s">
        <v>287</v>
      </c>
      <c r="B1474" s="365"/>
      <c r="C1474" s="365"/>
      <c r="D1474" s="365"/>
      <c r="E1474" s="365"/>
      <c r="F1474" s="365"/>
      <c r="G1474" s="365"/>
      <c r="H1474" s="365"/>
      <c r="I1474" s="365"/>
      <c r="J1474" s="365" t="s">
        <v>287</v>
      </c>
      <c r="K1474" s="365"/>
      <c r="L1474" s="365"/>
      <c r="M1474" s="365"/>
      <c r="N1474" s="365"/>
      <c r="O1474" s="365"/>
      <c r="P1474" s="365"/>
      <c r="Q1474" s="365"/>
      <c r="R1474" s="365"/>
    </row>
    <row r="1475" spans="1:18" x14ac:dyDescent="0.25">
      <c r="A1475" s="342" t="s">
        <v>323</v>
      </c>
      <c r="B1475" s="342"/>
      <c r="C1475" s="342"/>
      <c r="D1475" s="342"/>
      <c r="E1475" s="342"/>
      <c r="F1475" s="342"/>
      <c r="G1475" s="342"/>
      <c r="H1475" s="342"/>
      <c r="I1475" s="342"/>
      <c r="J1475" s="342" t="s">
        <v>323</v>
      </c>
      <c r="K1475" s="342"/>
      <c r="L1475" s="342"/>
      <c r="M1475" s="342"/>
      <c r="N1475" s="342"/>
      <c r="O1475" s="342"/>
      <c r="P1475" s="342"/>
      <c r="Q1475" s="342"/>
      <c r="R1475" s="342"/>
    </row>
    <row r="1476" spans="1:18" x14ac:dyDescent="0.25">
      <c r="A1476" s="342" t="s">
        <v>324</v>
      </c>
      <c r="B1476" s="342"/>
      <c r="C1476" s="342"/>
      <c r="D1476" s="342"/>
      <c r="E1476" s="342"/>
      <c r="F1476" s="342"/>
      <c r="G1476" s="342"/>
      <c r="H1476" s="342"/>
      <c r="I1476" s="342"/>
      <c r="J1476" s="342" t="s">
        <v>324</v>
      </c>
      <c r="K1476" s="342"/>
      <c r="L1476" s="342"/>
      <c r="M1476" s="342"/>
      <c r="N1476" s="342"/>
      <c r="O1476" s="342"/>
      <c r="P1476" s="342"/>
      <c r="Q1476" s="342"/>
      <c r="R1476" s="342"/>
    </row>
    <row r="1477" spans="1:18" x14ac:dyDescent="0.25">
      <c r="A1477" s="342" t="s">
        <v>325</v>
      </c>
      <c r="B1477" s="342"/>
      <c r="C1477" s="342"/>
      <c r="D1477" s="342"/>
      <c r="E1477" s="342"/>
      <c r="F1477" s="342"/>
      <c r="G1477" s="342"/>
      <c r="H1477" s="342"/>
      <c r="I1477" s="342"/>
      <c r="J1477" s="342" t="s">
        <v>325</v>
      </c>
      <c r="K1477" s="342"/>
      <c r="L1477" s="342"/>
      <c r="M1477" s="342"/>
      <c r="N1477" s="342"/>
      <c r="O1477" s="342"/>
      <c r="P1477" s="342"/>
      <c r="Q1477" s="342"/>
      <c r="R1477" s="342"/>
    </row>
    <row r="1478" spans="1:18" x14ac:dyDescent="0.25">
      <c r="A1478" s="342"/>
      <c r="B1478" s="342"/>
      <c r="C1478" s="342"/>
      <c r="D1478" s="342"/>
      <c r="E1478" s="342"/>
      <c r="F1478" s="342"/>
      <c r="G1478" s="342"/>
      <c r="H1478" s="342"/>
      <c r="I1478" s="342"/>
    </row>
    <row r="1481" spans="1:18" x14ac:dyDescent="0.25">
      <c r="C1481" s="355" t="s">
        <v>794</v>
      </c>
      <c r="D1481" s="355"/>
      <c r="E1481" s="355"/>
      <c r="F1481" s="355"/>
      <c r="G1481" s="355"/>
      <c r="L1481" s="355" t="s">
        <v>801</v>
      </c>
      <c r="M1481" s="355"/>
      <c r="N1481" s="355"/>
      <c r="O1481" s="355"/>
      <c r="P1481" s="355"/>
      <c r="Q1481" s="100"/>
      <c r="R1481" s="100"/>
    </row>
    <row r="1482" spans="1:18" x14ac:dyDescent="0.25">
      <c r="O1482" s="100"/>
      <c r="P1482" s="100"/>
      <c r="Q1482" s="100"/>
      <c r="R1482" s="100"/>
    </row>
    <row r="1483" spans="1:18" x14ac:dyDescent="0.25">
      <c r="A1483" s="355" t="s">
        <v>795</v>
      </c>
      <c r="B1483" s="355"/>
      <c r="C1483" s="355"/>
      <c r="D1483" s="355"/>
      <c r="E1483" s="355"/>
      <c r="F1483" s="355"/>
      <c r="G1483" s="355"/>
      <c r="H1483" s="355"/>
      <c r="I1483" s="355"/>
      <c r="J1483" s="355" t="s">
        <v>795</v>
      </c>
      <c r="K1483" s="355"/>
      <c r="L1483" s="355"/>
      <c r="M1483" s="355"/>
      <c r="N1483" s="355"/>
      <c r="O1483" s="355"/>
      <c r="P1483" s="355"/>
      <c r="Q1483" s="355"/>
      <c r="R1483" s="355"/>
    </row>
    <row r="1484" spans="1:18" x14ac:dyDescent="0.25">
      <c r="A1484" s="355" t="s">
        <v>796</v>
      </c>
      <c r="B1484" s="355"/>
      <c r="C1484" s="355"/>
      <c r="D1484" s="355"/>
      <c r="E1484" s="355"/>
      <c r="F1484" s="355"/>
      <c r="G1484" s="355"/>
      <c r="H1484" s="355"/>
      <c r="I1484" s="355"/>
      <c r="J1484" s="355" t="s">
        <v>796</v>
      </c>
      <c r="K1484" s="355"/>
      <c r="L1484" s="355"/>
      <c r="M1484" s="355"/>
      <c r="N1484" s="355"/>
      <c r="O1484" s="355"/>
      <c r="P1484" s="355"/>
      <c r="Q1484" s="355"/>
      <c r="R1484" s="355"/>
    </row>
    <row r="1485" spans="1:18" x14ac:dyDescent="0.25">
      <c r="A1485" s="417" t="s">
        <v>939</v>
      </c>
      <c r="B1485" s="417"/>
      <c r="C1485" s="417"/>
      <c r="D1485" s="417"/>
      <c r="E1485" s="417"/>
      <c r="F1485" s="417"/>
      <c r="G1485" s="417"/>
      <c r="H1485" s="417"/>
      <c r="I1485" s="417"/>
      <c r="J1485" s="417" t="s">
        <v>939</v>
      </c>
      <c r="K1485" s="417"/>
      <c r="L1485" s="417"/>
      <c r="M1485" s="417"/>
      <c r="N1485" s="417"/>
      <c r="O1485" s="417"/>
      <c r="P1485" s="417"/>
      <c r="Q1485" s="417"/>
      <c r="R1485" s="417"/>
    </row>
    <row r="1486" spans="1:18" x14ac:dyDescent="0.25">
      <c r="A1486" s="345" t="s">
        <v>940</v>
      </c>
      <c r="B1486" s="346"/>
      <c r="C1486" s="346"/>
      <c r="D1486" s="346"/>
      <c r="E1486" s="347"/>
      <c r="F1486" s="343" t="s">
        <v>941</v>
      </c>
      <c r="G1486" s="356"/>
      <c r="H1486" s="356"/>
      <c r="I1486" s="344"/>
      <c r="J1486" s="345" t="s">
        <v>940</v>
      </c>
      <c r="K1486" s="346"/>
      <c r="L1486" s="346"/>
      <c r="M1486" s="346"/>
      <c r="N1486" s="347"/>
      <c r="O1486" s="343" t="s">
        <v>941</v>
      </c>
      <c r="P1486" s="356"/>
      <c r="Q1486" s="356"/>
      <c r="R1486" s="344"/>
    </row>
    <row r="1487" spans="1:18" x14ac:dyDescent="0.25">
      <c r="A1487" s="348"/>
      <c r="B1487" s="349"/>
      <c r="C1487" s="349"/>
      <c r="D1487" s="349"/>
      <c r="E1487" s="350"/>
      <c r="F1487" s="343" t="s">
        <v>942</v>
      </c>
      <c r="G1487" s="344"/>
      <c r="H1487" s="343" t="s">
        <v>943</v>
      </c>
      <c r="I1487" s="344"/>
      <c r="J1487" s="348"/>
      <c r="K1487" s="349"/>
      <c r="L1487" s="349"/>
      <c r="M1487" s="349"/>
      <c r="N1487" s="350"/>
      <c r="O1487" s="343" t="s">
        <v>942</v>
      </c>
      <c r="P1487" s="344"/>
      <c r="Q1487" s="343" t="s">
        <v>943</v>
      </c>
      <c r="R1487" s="344"/>
    </row>
    <row r="1488" spans="1:18" x14ac:dyDescent="0.25">
      <c r="A1488" s="351"/>
      <c r="B1488" s="352"/>
      <c r="C1488" s="352"/>
      <c r="D1488" s="352"/>
      <c r="E1488" s="353"/>
      <c r="F1488" s="105" t="s">
        <v>944</v>
      </c>
      <c r="G1488" s="105" t="s">
        <v>945</v>
      </c>
      <c r="H1488" s="105" t="s">
        <v>946</v>
      </c>
      <c r="I1488" s="105" t="s">
        <v>947</v>
      </c>
      <c r="J1488" s="351"/>
      <c r="K1488" s="352"/>
      <c r="L1488" s="352"/>
      <c r="M1488" s="352"/>
      <c r="N1488" s="353"/>
      <c r="O1488" s="105" t="s">
        <v>944</v>
      </c>
      <c r="P1488" s="105" t="s">
        <v>945</v>
      </c>
      <c r="Q1488" s="105" t="s">
        <v>946</v>
      </c>
      <c r="R1488" s="105" t="s">
        <v>947</v>
      </c>
    </row>
    <row r="1489" spans="1:18" x14ac:dyDescent="0.25">
      <c r="A1489" s="334" t="s">
        <v>72</v>
      </c>
      <c r="B1489" s="334"/>
      <c r="C1489" s="334"/>
      <c r="D1489" s="334"/>
      <c r="E1489" s="334"/>
      <c r="F1489" s="104">
        <v>51</v>
      </c>
      <c r="G1489" s="120">
        <v>51</v>
      </c>
      <c r="H1489" s="104">
        <v>5.0999999999999996</v>
      </c>
      <c r="I1489" s="104">
        <v>5.0999999999999996</v>
      </c>
      <c r="J1489" s="334" t="s">
        <v>72</v>
      </c>
      <c r="K1489" s="334"/>
      <c r="L1489" s="334"/>
      <c r="M1489" s="334"/>
      <c r="N1489" s="334"/>
      <c r="O1489" s="104">
        <v>61</v>
      </c>
      <c r="P1489" s="120">
        <v>61</v>
      </c>
      <c r="Q1489" s="106">
        <f t="shared" ref="Q1489:R1491" si="66">O1489/1000*100</f>
        <v>6.1</v>
      </c>
      <c r="R1489" s="106">
        <f t="shared" si="66"/>
        <v>6.1</v>
      </c>
    </row>
    <row r="1490" spans="1:18" x14ac:dyDescent="0.25">
      <c r="A1490" s="335" t="s">
        <v>797</v>
      </c>
      <c r="B1490" s="341"/>
      <c r="C1490" s="341"/>
      <c r="D1490" s="341"/>
      <c r="E1490" s="336"/>
      <c r="F1490" s="128"/>
      <c r="G1490" s="129">
        <v>144</v>
      </c>
      <c r="H1490" s="104">
        <v>0</v>
      </c>
      <c r="I1490" s="104">
        <v>14.4</v>
      </c>
      <c r="J1490" s="335" t="s">
        <v>797</v>
      </c>
      <c r="K1490" s="341"/>
      <c r="L1490" s="341"/>
      <c r="M1490" s="341"/>
      <c r="N1490" s="336"/>
      <c r="O1490" s="128"/>
      <c r="P1490" s="129">
        <v>173</v>
      </c>
      <c r="Q1490" s="106">
        <f t="shared" si="66"/>
        <v>0</v>
      </c>
      <c r="R1490" s="106">
        <f t="shared" si="66"/>
        <v>17.299999999999997</v>
      </c>
    </row>
    <row r="1491" spans="1:18" x14ac:dyDescent="0.25">
      <c r="A1491" s="334" t="s">
        <v>353</v>
      </c>
      <c r="B1491" s="334"/>
      <c r="C1491" s="334"/>
      <c r="D1491" s="334"/>
      <c r="E1491" s="334"/>
      <c r="F1491" s="128">
        <v>6</v>
      </c>
      <c r="G1491" s="129">
        <v>6</v>
      </c>
      <c r="H1491" s="104">
        <v>0.6</v>
      </c>
      <c r="I1491" s="104">
        <v>0.6</v>
      </c>
      <c r="J1491" s="334" t="s">
        <v>353</v>
      </c>
      <c r="K1491" s="334"/>
      <c r="L1491" s="334"/>
      <c r="M1491" s="334"/>
      <c r="N1491" s="334"/>
      <c r="O1491" s="128">
        <v>7</v>
      </c>
      <c r="P1491" s="129">
        <v>7</v>
      </c>
      <c r="Q1491" s="106">
        <f t="shared" si="66"/>
        <v>0.70000000000000007</v>
      </c>
      <c r="R1491" s="106">
        <f t="shared" si="66"/>
        <v>0.70000000000000007</v>
      </c>
    </row>
    <row r="1492" spans="1:18" x14ac:dyDescent="0.25">
      <c r="A1492" s="334" t="s">
        <v>959</v>
      </c>
      <c r="B1492" s="334"/>
      <c r="C1492" s="334"/>
      <c r="D1492" s="334"/>
      <c r="E1492" s="334"/>
      <c r="F1492" s="128"/>
      <c r="G1492" s="128">
        <v>150</v>
      </c>
      <c r="H1492" s="121"/>
      <c r="I1492" s="121">
        <v>15</v>
      </c>
      <c r="J1492" s="334" t="s">
        <v>959</v>
      </c>
      <c r="K1492" s="334"/>
      <c r="L1492" s="334"/>
      <c r="M1492" s="334"/>
      <c r="N1492" s="334"/>
      <c r="O1492" s="128"/>
      <c r="P1492" s="128">
        <v>180</v>
      </c>
      <c r="Q1492" s="121"/>
      <c r="R1492" s="106">
        <f>P1492/1000*100</f>
        <v>18</v>
      </c>
    </row>
    <row r="1493" spans="1:18" x14ac:dyDescent="0.25">
      <c r="A1493" s="25"/>
      <c r="B1493" s="25"/>
      <c r="C1493" s="25"/>
      <c r="D1493" s="25"/>
      <c r="E1493" s="25"/>
      <c r="F1493" s="108"/>
      <c r="G1493" s="109"/>
      <c r="H1493" s="108"/>
      <c r="I1493" s="108"/>
      <c r="J1493" s="25"/>
      <c r="K1493" s="25"/>
      <c r="L1493" s="25"/>
      <c r="M1493" s="25"/>
      <c r="N1493" s="25"/>
      <c r="O1493" s="108"/>
      <c r="P1493" s="109"/>
      <c r="Q1493" s="108"/>
      <c r="R1493" s="108"/>
    </row>
    <row r="1494" spans="1:18" x14ac:dyDescent="0.25">
      <c r="A1494" s="342" t="s">
        <v>960</v>
      </c>
      <c r="B1494" s="342"/>
      <c r="C1494" s="342"/>
      <c r="D1494" s="342"/>
      <c r="E1494" s="342"/>
      <c r="F1494" s="342"/>
      <c r="G1494" s="342"/>
      <c r="H1494" s="342"/>
      <c r="I1494" s="342"/>
      <c r="J1494" s="342" t="s">
        <v>960</v>
      </c>
      <c r="K1494" s="342"/>
      <c r="L1494" s="342"/>
      <c r="M1494" s="342"/>
      <c r="N1494" s="342"/>
      <c r="O1494" s="342"/>
      <c r="P1494" s="342"/>
      <c r="Q1494" s="342"/>
      <c r="R1494" s="342"/>
    </row>
    <row r="1495" spans="1:18" x14ac:dyDescent="0.25">
      <c r="A1495" s="335" t="s">
        <v>961</v>
      </c>
      <c r="B1495" s="336"/>
      <c r="C1495" s="2">
        <v>5.52</v>
      </c>
      <c r="D1495" s="32"/>
      <c r="E1495" s="32"/>
      <c r="F1495" s="104" t="s">
        <v>962</v>
      </c>
      <c r="G1495" s="104">
        <v>12</v>
      </c>
      <c r="H1495" s="108"/>
      <c r="I1495" s="108"/>
      <c r="J1495" s="335" t="s">
        <v>961</v>
      </c>
      <c r="K1495" s="336"/>
      <c r="L1495" s="2">
        <v>6.62</v>
      </c>
      <c r="M1495" s="32"/>
      <c r="N1495" s="32"/>
      <c r="O1495" s="104" t="s">
        <v>962</v>
      </c>
      <c r="P1495" s="104">
        <v>14.4</v>
      </c>
      <c r="Q1495" s="108"/>
      <c r="R1495" s="108"/>
    </row>
    <row r="1496" spans="1:18" x14ac:dyDescent="0.25">
      <c r="A1496" s="335" t="s">
        <v>963</v>
      </c>
      <c r="B1496" s="336"/>
      <c r="C1496" s="2">
        <v>5.29</v>
      </c>
      <c r="D1496" s="32"/>
      <c r="E1496" s="32"/>
      <c r="F1496" s="104" t="s">
        <v>964</v>
      </c>
      <c r="G1496" s="104">
        <v>7.5</v>
      </c>
      <c r="H1496" s="110"/>
      <c r="I1496" s="110"/>
      <c r="J1496" s="335" t="s">
        <v>963</v>
      </c>
      <c r="K1496" s="336"/>
      <c r="L1496" s="2">
        <v>6.35</v>
      </c>
      <c r="M1496" s="32"/>
      <c r="N1496" s="32"/>
      <c r="O1496" s="104" t="s">
        <v>964</v>
      </c>
      <c r="P1496" s="104">
        <v>9</v>
      </c>
      <c r="Q1496" s="110"/>
      <c r="R1496" s="110"/>
    </row>
    <row r="1497" spans="1:18" x14ac:dyDescent="0.25">
      <c r="A1497" s="335" t="s">
        <v>965</v>
      </c>
      <c r="B1497" s="336"/>
      <c r="C1497" s="2">
        <v>35.32</v>
      </c>
      <c r="D1497" s="32"/>
      <c r="E1497" s="32"/>
      <c r="F1497" s="104" t="s">
        <v>966</v>
      </c>
      <c r="G1497" s="104">
        <v>0.75</v>
      </c>
      <c r="H1497" s="111"/>
      <c r="I1497" s="111"/>
      <c r="J1497" s="335" t="s">
        <v>965</v>
      </c>
      <c r="K1497" s="336"/>
      <c r="L1497" s="2">
        <v>42.38</v>
      </c>
      <c r="M1497" s="32"/>
      <c r="N1497" s="32"/>
      <c r="O1497" s="104" t="s">
        <v>966</v>
      </c>
      <c r="P1497" s="104">
        <v>0.9</v>
      </c>
      <c r="Q1497" s="111"/>
      <c r="R1497" s="111"/>
    </row>
    <row r="1498" spans="1:18" x14ac:dyDescent="0.25">
      <c r="A1498" s="335" t="s">
        <v>967</v>
      </c>
      <c r="B1498" s="336"/>
      <c r="C1498" s="2">
        <v>211.09</v>
      </c>
      <c r="D1498" s="32"/>
      <c r="E1498" s="32"/>
      <c r="F1498" s="104" t="s">
        <v>968</v>
      </c>
      <c r="G1498" s="104">
        <v>0</v>
      </c>
      <c r="H1498" s="110"/>
      <c r="I1498" s="110"/>
      <c r="J1498" s="335" t="s">
        <v>967</v>
      </c>
      <c r="K1498" s="336"/>
      <c r="L1498" s="2">
        <v>253.31</v>
      </c>
      <c r="M1498" s="32"/>
      <c r="N1498" s="32"/>
      <c r="O1498" s="104" t="s">
        <v>968</v>
      </c>
      <c r="P1498" s="104">
        <v>0</v>
      </c>
      <c r="Q1498" s="110"/>
      <c r="R1498" s="110"/>
    </row>
    <row r="1499" spans="1:18" x14ac:dyDescent="0.25">
      <c r="A1499" s="32"/>
      <c r="B1499" s="32"/>
      <c r="C1499" s="32"/>
      <c r="D1499" s="32"/>
      <c r="E1499" s="32"/>
      <c r="F1499" s="108"/>
      <c r="G1499" s="108"/>
      <c r="H1499" s="108"/>
      <c r="I1499" s="108"/>
      <c r="J1499" s="32"/>
      <c r="K1499" s="32"/>
      <c r="L1499" s="32"/>
      <c r="M1499" s="32"/>
      <c r="N1499" s="32"/>
      <c r="O1499" s="108"/>
      <c r="P1499" s="108"/>
      <c r="Q1499" s="108"/>
      <c r="R1499" s="108"/>
    </row>
    <row r="1500" spans="1:18" x14ac:dyDescent="0.25">
      <c r="A1500" s="415" t="s">
        <v>457</v>
      </c>
      <c r="B1500" s="415"/>
      <c r="C1500" s="415"/>
      <c r="D1500" s="415"/>
      <c r="E1500" s="415"/>
      <c r="F1500" s="415"/>
      <c r="G1500" s="415"/>
      <c r="H1500" s="415"/>
      <c r="I1500" s="415"/>
      <c r="J1500" s="415" t="s">
        <v>457</v>
      </c>
      <c r="K1500" s="415"/>
      <c r="L1500" s="415"/>
      <c r="M1500" s="415"/>
      <c r="N1500" s="415"/>
      <c r="O1500" s="415"/>
      <c r="P1500" s="415"/>
      <c r="Q1500" s="415"/>
      <c r="R1500" s="415"/>
    </row>
    <row r="1501" spans="1:18" x14ac:dyDescent="0.25">
      <c r="A1501" s="176" t="s">
        <v>798</v>
      </c>
      <c r="B1501" s="176"/>
      <c r="C1501" s="176"/>
      <c r="D1501" s="176"/>
      <c r="E1501" s="176"/>
      <c r="F1501" s="176"/>
      <c r="G1501" s="176"/>
      <c r="H1501" s="176"/>
      <c r="I1501" s="176"/>
      <c r="J1501" s="176" t="s">
        <v>798</v>
      </c>
      <c r="K1501" s="176"/>
      <c r="L1501" s="176"/>
      <c r="M1501" s="176"/>
      <c r="N1501" s="176"/>
      <c r="O1501" s="176"/>
      <c r="P1501" s="176"/>
      <c r="Q1501" s="176"/>
      <c r="R1501" s="176"/>
    </row>
    <row r="1502" spans="1:18" x14ac:dyDescent="0.25">
      <c r="A1502" s="176" t="s">
        <v>799</v>
      </c>
      <c r="B1502" s="176"/>
      <c r="C1502" s="176"/>
      <c r="D1502" s="176"/>
      <c r="E1502" s="176"/>
      <c r="F1502" s="176"/>
      <c r="G1502" s="176"/>
      <c r="H1502" s="176"/>
      <c r="I1502" s="176"/>
      <c r="J1502" s="176" t="s">
        <v>799</v>
      </c>
      <c r="K1502" s="176"/>
      <c r="L1502" s="176"/>
      <c r="M1502" s="176"/>
      <c r="N1502" s="176"/>
      <c r="O1502" s="176"/>
      <c r="P1502" s="176"/>
      <c r="Q1502" s="176"/>
      <c r="R1502" s="176"/>
    </row>
    <row r="1503" spans="1:18" x14ac:dyDescent="0.25">
      <c r="A1503" s="176" t="s">
        <v>800</v>
      </c>
      <c r="B1503" s="176"/>
      <c r="C1503" s="176"/>
      <c r="D1503" s="176"/>
      <c r="E1503" s="176"/>
      <c r="F1503" s="176"/>
      <c r="G1503" s="176"/>
      <c r="H1503" s="176"/>
      <c r="I1503" s="176"/>
      <c r="J1503" s="176" t="s">
        <v>800</v>
      </c>
      <c r="K1503" s="176"/>
      <c r="L1503" s="176"/>
      <c r="M1503" s="176"/>
      <c r="N1503" s="176"/>
      <c r="O1503" s="176"/>
      <c r="P1503" s="176"/>
      <c r="Q1503" s="176"/>
      <c r="R1503" s="176"/>
    </row>
    <row r="1504" spans="1:18" x14ac:dyDescent="0.25">
      <c r="A1504" s="174" t="s">
        <v>20</v>
      </c>
      <c r="B1504" s="174"/>
      <c r="C1504" s="174"/>
      <c r="D1504" s="174"/>
      <c r="E1504" s="174"/>
      <c r="F1504" s="174"/>
      <c r="G1504" s="174"/>
      <c r="H1504" s="174"/>
      <c r="I1504" s="174"/>
      <c r="J1504" s="174" t="s">
        <v>20</v>
      </c>
      <c r="K1504" s="174"/>
      <c r="L1504" s="174"/>
      <c r="M1504" s="174"/>
      <c r="N1504" s="174"/>
      <c r="O1504" s="174"/>
      <c r="P1504" s="174"/>
      <c r="Q1504" s="174"/>
      <c r="R1504" s="174"/>
    </row>
    <row r="1505" spans="1:18" x14ac:dyDescent="0.25">
      <c r="A1505" s="174" t="s">
        <v>21</v>
      </c>
      <c r="B1505" s="174"/>
      <c r="C1505" s="174"/>
      <c r="D1505" s="174"/>
      <c r="E1505" s="174"/>
      <c r="F1505" s="174"/>
      <c r="G1505" s="174"/>
      <c r="H1505" s="174"/>
      <c r="I1505" s="174"/>
      <c r="J1505" s="174" t="s">
        <v>21</v>
      </c>
      <c r="K1505" s="174"/>
      <c r="L1505" s="174"/>
      <c r="M1505" s="174"/>
      <c r="N1505" s="174"/>
      <c r="O1505" s="174"/>
      <c r="P1505" s="174"/>
      <c r="Q1505" s="174"/>
      <c r="R1505" s="174"/>
    </row>
    <row r="1506" spans="1:18" x14ac:dyDescent="0.25">
      <c r="A1506" s="342" t="s">
        <v>325</v>
      </c>
      <c r="B1506" s="342"/>
      <c r="C1506" s="342"/>
      <c r="D1506" s="342"/>
      <c r="E1506" s="342"/>
      <c r="F1506" s="342"/>
      <c r="G1506" s="342"/>
      <c r="H1506" s="342"/>
      <c r="I1506" s="342"/>
      <c r="J1506" s="342" t="s">
        <v>325</v>
      </c>
      <c r="K1506" s="342"/>
      <c r="L1506" s="342"/>
      <c r="M1506" s="342"/>
      <c r="N1506" s="342"/>
      <c r="O1506" s="342"/>
      <c r="P1506" s="342"/>
      <c r="Q1506" s="342"/>
      <c r="R1506" s="342"/>
    </row>
    <row r="1507" spans="1:18" x14ac:dyDescent="0.25">
      <c r="A1507" s="342"/>
      <c r="B1507" s="342"/>
      <c r="C1507" s="342"/>
      <c r="D1507" s="342"/>
      <c r="E1507" s="342"/>
      <c r="F1507" s="342"/>
      <c r="G1507" s="342"/>
      <c r="H1507" s="342"/>
      <c r="I1507" s="342"/>
    </row>
    <row r="1510" spans="1:18" x14ac:dyDescent="0.25">
      <c r="C1510" s="355" t="s">
        <v>271</v>
      </c>
      <c r="D1510" s="355"/>
      <c r="E1510" s="355"/>
      <c r="F1510" s="355"/>
      <c r="G1510" s="355"/>
    </row>
    <row r="1512" spans="1:18" x14ac:dyDescent="0.25">
      <c r="A1512" s="355" t="s">
        <v>802</v>
      </c>
      <c r="B1512" s="355"/>
      <c r="C1512" s="355"/>
      <c r="D1512" s="355"/>
      <c r="E1512" s="355"/>
      <c r="F1512" s="355"/>
      <c r="G1512" s="355"/>
      <c r="H1512" s="355"/>
      <c r="I1512" s="355"/>
    </row>
    <row r="1513" spans="1:18" x14ac:dyDescent="0.25">
      <c r="A1513" s="355" t="s">
        <v>803</v>
      </c>
      <c r="B1513" s="355"/>
      <c r="C1513" s="355"/>
      <c r="D1513" s="355"/>
      <c r="E1513" s="355"/>
      <c r="F1513" s="355"/>
      <c r="G1513" s="355"/>
      <c r="H1513" s="355"/>
      <c r="I1513" s="355"/>
    </row>
    <row r="1514" spans="1:18" x14ac:dyDescent="0.25">
      <c r="A1514" s="337" t="s">
        <v>939</v>
      </c>
      <c r="B1514" s="337"/>
      <c r="C1514" s="337"/>
      <c r="D1514" s="337"/>
      <c r="E1514" s="337"/>
      <c r="F1514" s="337"/>
      <c r="G1514" s="337"/>
      <c r="H1514" s="337"/>
      <c r="I1514" s="337"/>
    </row>
    <row r="1515" spans="1:18" x14ac:dyDescent="0.25">
      <c r="A1515" s="345" t="s">
        <v>940</v>
      </c>
      <c r="B1515" s="346"/>
      <c r="C1515" s="346"/>
      <c r="D1515" s="346"/>
      <c r="E1515" s="347"/>
      <c r="F1515" s="343" t="s">
        <v>941</v>
      </c>
      <c r="G1515" s="356"/>
      <c r="H1515" s="356"/>
      <c r="I1515" s="344"/>
    </row>
    <row r="1516" spans="1:18" x14ac:dyDescent="0.25">
      <c r="A1516" s="348"/>
      <c r="B1516" s="349"/>
      <c r="C1516" s="349"/>
      <c r="D1516" s="349"/>
      <c r="E1516" s="350"/>
      <c r="F1516" s="363" t="s">
        <v>942</v>
      </c>
      <c r="G1516" s="364"/>
      <c r="H1516" s="363" t="s">
        <v>943</v>
      </c>
      <c r="I1516" s="364"/>
    </row>
    <row r="1517" spans="1:18" x14ac:dyDescent="0.25">
      <c r="A1517" s="351"/>
      <c r="B1517" s="352"/>
      <c r="C1517" s="352"/>
      <c r="D1517" s="352"/>
      <c r="E1517" s="353"/>
      <c r="F1517" s="103" t="s">
        <v>944</v>
      </c>
      <c r="G1517" s="103" t="s">
        <v>945</v>
      </c>
      <c r="H1517" s="103" t="s">
        <v>946</v>
      </c>
      <c r="I1517" s="103" t="s">
        <v>947</v>
      </c>
    </row>
    <row r="1518" spans="1:18" x14ac:dyDescent="0.25">
      <c r="A1518" s="334" t="s">
        <v>804</v>
      </c>
      <c r="B1518" s="334"/>
      <c r="C1518" s="334"/>
      <c r="D1518" s="334"/>
      <c r="E1518" s="334"/>
      <c r="F1518" s="104">
        <v>84</v>
      </c>
      <c r="G1518" s="104">
        <v>54.5</v>
      </c>
      <c r="H1518" s="114">
        <v>8.4</v>
      </c>
      <c r="I1518" s="114">
        <v>5.45</v>
      </c>
    </row>
    <row r="1519" spans="1:18" x14ac:dyDescent="0.25">
      <c r="A1519" s="354" t="s">
        <v>805</v>
      </c>
      <c r="B1519" s="354"/>
      <c r="C1519" s="354"/>
      <c r="D1519" s="354"/>
      <c r="E1519" s="354"/>
      <c r="F1519" s="104"/>
      <c r="G1519" s="104">
        <v>50</v>
      </c>
      <c r="H1519" s="104"/>
      <c r="I1519" s="104">
        <v>5</v>
      </c>
    </row>
    <row r="1520" spans="1:18" x14ac:dyDescent="0.25">
      <c r="A1520" s="354" t="s">
        <v>959</v>
      </c>
      <c r="B1520" s="354"/>
      <c r="C1520" s="354"/>
      <c r="D1520" s="354"/>
      <c r="E1520" s="354"/>
      <c r="F1520" s="104"/>
      <c r="G1520" s="107">
        <v>50</v>
      </c>
      <c r="H1520" s="104"/>
      <c r="I1520" s="104">
        <v>5</v>
      </c>
    </row>
    <row r="1521" spans="1:9" x14ac:dyDescent="0.25">
      <c r="A1521" s="25"/>
      <c r="B1521" s="25"/>
      <c r="C1521" s="25"/>
      <c r="D1521" s="25"/>
      <c r="E1521" s="25"/>
      <c r="F1521" s="108"/>
      <c r="G1521" s="109"/>
      <c r="H1521" s="108"/>
      <c r="I1521" s="108"/>
    </row>
    <row r="1522" spans="1:9" x14ac:dyDescent="0.25">
      <c r="A1522" s="342" t="s">
        <v>960</v>
      </c>
      <c r="B1522" s="342"/>
      <c r="C1522" s="342"/>
      <c r="D1522" s="342"/>
      <c r="E1522" s="342"/>
      <c r="F1522" s="342"/>
      <c r="G1522" s="342"/>
      <c r="H1522" s="342"/>
      <c r="I1522" s="342"/>
    </row>
    <row r="1523" spans="1:9" x14ac:dyDescent="0.25">
      <c r="A1523" s="335" t="s">
        <v>961</v>
      </c>
      <c r="B1523" s="336"/>
      <c r="C1523" s="2">
        <v>1.57</v>
      </c>
      <c r="D1523" s="32"/>
      <c r="E1523" s="32"/>
      <c r="F1523" s="104" t="s">
        <v>962</v>
      </c>
      <c r="G1523" s="104">
        <v>10</v>
      </c>
      <c r="H1523" s="110"/>
      <c r="I1523" s="110"/>
    </row>
    <row r="1524" spans="1:9" x14ac:dyDescent="0.25">
      <c r="A1524" s="335" t="s">
        <v>963</v>
      </c>
      <c r="B1524" s="336"/>
      <c r="C1524" s="2">
        <v>1.64</v>
      </c>
      <c r="D1524" s="32"/>
      <c r="E1524" s="32"/>
      <c r="F1524" s="104" t="s">
        <v>964</v>
      </c>
      <c r="G1524" s="104">
        <v>10</v>
      </c>
      <c r="H1524" s="111"/>
      <c r="I1524" s="111"/>
    </row>
    <row r="1525" spans="1:9" x14ac:dyDescent="0.25">
      <c r="A1525" s="335" t="s">
        <v>965</v>
      </c>
      <c r="B1525" s="336"/>
      <c r="C1525" s="2">
        <v>3.5</v>
      </c>
      <c r="D1525" s="32"/>
      <c r="E1525" s="32"/>
      <c r="F1525" s="104" t="s">
        <v>966</v>
      </c>
      <c r="G1525" s="104">
        <v>0.35</v>
      </c>
      <c r="H1525" s="110"/>
      <c r="I1525" s="110"/>
    </row>
    <row r="1526" spans="1:9" x14ac:dyDescent="0.25">
      <c r="A1526" s="335" t="s">
        <v>967</v>
      </c>
      <c r="B1526" s="336"/>
      <c r="C1526" s="2">
        <v>38.94</v>
      </c>
      <c r="D1526" s="32"/>
      <c r="E1526" s="32"/>
      <c r="F1526" s="104" t="s">
        <v>968</v>
      </c>
      <c r="G1526" s="104">
        <v>5</v>
      </c>
      <c r="H1526" s="110"/>
      <c r="I1526" s="110"/>
    </row>
    <row r="1527" spans="1:9" x14ac:dyDescent="0.25">
      <c r="A1527" s="32"/>
      <c r="B1527" s="32"/>
      <c r="C1527" s="32"/>
      <c r="D1527" s="32"/>
      <c r="E1527" s="32"/>
      <c r="F1527" s="108"/>
      <c r="G1527" s="108"/>
      <c r="H1527" s="108"/>
      <c r="I1527" s="108"/>
    </row>
    <row r="1528" spans="1:9" x14ac:dyDescent="0.25">
      <c r="A1528" s="303" t="s">
        <v>806</v>
      </c>
      <c r="B1528" s="303"/>
      <c r="C1528" s="303"/>
      <c r="D1528" s="303"/>
      <c r="E1528" s="303"/>
      <c r="F1528" s="303"/>
      <c r="G1528" s="303"/>
      <c r="H1528" s="303"/>
      <c r="I1528" s="303"/>
    </row>
    <row r="1529" spans="1:9" x14ac:dyDescent="0.25">
      <c r="A1529" s="342" t="s">
        <v>504</v>
      </c>
      <c r="B1529" s="342"/>
      <c r="C1529" s="342"/>
      <c r="D1529" s="342"/>
      <c r="E1529" s="342"/>
      <c r="F1529" s="342"/>
      <c r="G1529" s="342"/>
      <c r="H1529" s="342"/>
      <c r="I1529" s="342"/>
    </row>
    <row r="1530" spans="1:9" x14ac:dyDescent="0.25">
      <c r="A1530" s="342" t="s">
        <v>807</v>
      </c>
      <c r="B1530" s="342"/>
      <c r="C1530" s="342"/>
      <c r="D1530" s="342"/>
      <c r="E1530" s="342"/>
      <c r="F1530" s="342"/>
      <c r="G1530" s="342"/>
      <c r="H1530" s="342"/>
      <c r="I1530" s="342"/>
    </row>
    <row r="1533" spans="1:9" x14ac:dyDescent="0.25">
      <c r="C1533" s="355" t="s">
        <v>272</v>
      </c>
      <c r="D1533" s="355"/>
      <c r="E1533" s="355"/>
      <c r="F1533" s="355"/>
      <c r="G1533" s="355"/>
    </row>
    <row r="1535" spans="1:9" x14ac:dyDescent="0.25">
      <c r="A1535" s="355" t="s">
        <v>808</v>
      </c>
      <c r="B1535" s="355"/>
      <c r="C1535" s="355"/>
      <c r="D1535" s="355"/>
      <c r="E1535" s="355"/>
      <c r="F1535" s="355"/>
      <c r="G1535" s="355"/>
      <c r="H1535" s="355"/>
      <c r="I1535" s="355"/>
    </row>
    <row r="1536" spans="1:9" x14ac:dyDescent="0.25">
      <c r="A1536" s="355" t="s">
        <v>809</v>
      </c>
      <c r="B1536" s="355"/>
      <c r="C1536" s="355"/>
      <c r="D1536" s="355"/>
      <c r="E1536" s="355"/>
      <c r="F1536" s="355"/>
      <c r="G1536" s="355"/>
      <c r="H1536" s="355"/>
      <c r="I1536" s="355"/>
    </row>
    <row r="1537" spans="1:9" x14ac:dyDescent="0.25">
      <c r="A1537" s="337" t="s">
        <v>939</v>
      </c>
      <c r="B1537" s="337"/>
      <c r="C1537" s="337"/>
      <c r="D1537" s="337"/>
      <c r="E1537" s="337"/>
      <c r="F1537" s="337"/>
      <c r="G1537" s="337"/>
      <c r="H1537" s="337"/>
      <c r="I1537" s="337"/>
    </row>
    <row r="1538" spans="1:9" x14ac:dyDescent="0.25">
      <c r="A1538" s="345" t="s">
        <v>940</v>
      </c>
      <c r="B1538" s="346"/>
      <c r="C1538" s="346"/>
      <c r="D1538" s="346"/>
      <c r="E1538" s="347"/>
      <c r="F1538" s="343" t="s">
        <v>941</v>
      </c>
      <c r="G1538" s="356"/>
      <c r="H1538" s="356"/>
      <c r="I1538" s="344"/>
    </row>
    <row r="1539" spans="1:9" x14ac:dyDescent="0.25">
      <c r="A1539" s="348"/>
      <c r="B1539" s="349"/>
      <c r="C1539" s="349"/>
      <c r="D1539" s="349"/>
      <c r="E1539" s="350"/>
      <c r="F1539" s="363" t="s">
        <v>942</v>
      </c>
      <c r="G1539" s="364"/>
      <c r="H1539" s="363" t="s">
        <v>943</v>
      </c>
      <c r="I1539" s="364"/>
    </row>
    <row r="1540" spans="1:9" x14ac:dyDescent="0.25">
      <c r="A1540" s="351"/>
      <c r="B1540" s="352"/>
      <c r="C1540" s="352"/>
      <c r="D1540" s="352"/>
      <c r="E1540" s="353"/>
      <c r="F1540" s="103" t="s">
        <v>944</v>
      </c>
      <c r="G1540" s="103" t="s">
        <v>945</v>
      </c>
      <c r="H1540" s="103" t="s">
        <v>946</v>
      </c>
      <c r="I1540" s="103" t="s">
        <v>947</v>
      </c>
    </row>
    <row r="1541" spans="1:9" x14ac:dyDescent="0.25">
      <c r="A1541" s="334" t="s">
        <v>912</v>
      </c>
      <c r="B1541" s="334"/>
      <c r="C1541" s="334"/>
      <c r="D1541" s="334"/>
      <c r="E1541" s="334"/>
      <c r="F1541" s="104">
        <v>65</v>
      </c>
      <c r="G1541" s="104">
        <v>60</v>
      </c>
      <c r="H1541" s="114">
        <v>6.5</v>
      </c>
      <c r="I1541" s="114">
        <v>6</v>
      </c>
    </row>
    <row r="1542" spans="1:9" x14ac:dyDescent="0.25">
      <c r="A1542" s="354" t="s">
        <v>959</v>
      </c>
      <c r="B1542" s="354"/>
      <c r="C1542" s="354"/>
      <c r="D1542" s="354"/>
      <c r="E1542" s="354"/>
      <c r="F1542" s="104"/>
      <c r="G1542" s="104">
        <v>60</v>
      </c>
      <c r="H1542" s="104"/>
      <c r="I1542" s="104">
        <v>6</v>
      </c>
    </row>
    <row r="1543" spans="1:9" x14ac:dyDescent="0.25">
      <c r="A1543" s="25"/>
      <c r="B1543" s="25"/>
      <c r="C1543" s="25"/>
      <c r="D1543" s="25"/>
      <c r="E1543" s="25"/>
      <c r="F1543" s="108"/>
      <c r="G1543" s="109"/>
      <c r="H1543" s="108"/>
      <c r="I1543" s="108"/>
    </row>
    <row r="1544" spans="1:9" x14ac:dyDescent="0.25">
      <c r="A1544" s="342" t="s">
        <v>960</v>
      </c>
      <c r="B1544" s="342"/>
      <c r="C1544" s="342"/>
      <c r="D1544" s="342"/>
      <c r="E1544" s="342"/>
      <c r="F1544" s="342"/>
      <c r="G1544" s="342"/>
      <c r="H1544" s="342"/>
      <c r="I1544" s="342"/>
    </row>
    <row r="1545" spans="1:9" x14ac:dyDescent="0.25">
      <c r="A1545" s="335" t="s">
        <v>961</v>
      </c>
      <c r="B1545" s="336"/>
      <c r="C1545" s="2">
        <v>1.1399999999999999</v>
      </c>
      <c r="D1545" s="32"/>
      <c r="E1545" s="32"/>
      <c r="F1545" s="104" t="s">
        <v>962</v>
      </c>
      <c r="G1545" s="104">
        <v>24.6</v>
      </c>
      <c r="H1545" s="110"/>
      <c r="I1545" s="110"/>
    </row>
    <row r="1546" spans="1:9" x14ac:dyDescent="0.25">
      <c r="A1546" s="335" t="s">
        <v>963</v>
      </c>
      <c r="B1546" s="336"/>
      <c r="C1546" s="2">
        <v>5.34</v>
      </c>
      <c r="D1546" s="32"/>
      <c r="E1546" s="32"/>
      <c r="F1546" s="104" t="s">
        <v>964</v>
      </c>
      <c r="G1546" s="104">
        <v>9</v>
      </c>
      <c r="H1546" s="111"/>
      <c r="I1546" s="111"/>
    </row>
    <row r="1547" spans="1:9" x14ac:dyDescent="0.25">
      <c r="A1547" s="335" t="s">
        <v>965</v>
      </c>
      <c r="B1547" s="336"/>
      <c r="C1547" s="2">
        <v>4.62</v>
      </c>
      <c r="D1547" s="32"/>
      <c r="E1547" s="32"/>
      <c r="F1547" s="104" t="s">
        <v>966</v>
      </c>
      <c r="G1547" s="104">
        <v>0.48</v>
      </c>
      <c r="H1547" s="111"/>
      <c r="I1547" s="111"/>
    </row>
    <row r="1548" spans="1:9" x14ac:dyDescent="0.25">
      <c r="A1548" s="335" t="s">
        <v>967</v>
      </c>
      <c r="B1548" s="336"/>
      <c r="C1548" s="2">
        <v>71.400000000000006</v>
      </c>
      <c r="D1548" s="32"/>
      <c r="E1548" s="32"/>
      <c r="F1548" s="104" t="s">
        <v>968</v>
      </c>
      <c r="G1548" s="104">
        <v>4.8</v>
      </c>
      <c r="H1548" s="108"/>
      <c r="I1548" s="108"/>
    </row>
    <row r="1549" spans="1:9" x14ac:dyDescent="0.25">
      <c r="A1549" s="172" t="s">
        <v>810</v>
      </c>
      <c r="B1549" s="172"/>
      <c r="C1549" s="172"/>
      <c r="D1549" s="172"/>
      <c r="E1549" s="172"/>
      <c r="F1549" s="172"/>
      <c r="G1549" s="172"/>
      <c r="H1549" s="172"/>
      <c r="I1549" s="172"/>
    </row>
    <row r="1550" spans="1:9" x14ac:dyDescent="0.25">
      <c r="A1550" s="173" t="s">
        <v>213</v>
      </c>
      <c r="B1550" s="173"/>
      <c r="C1550" s="173"/>
      <c r="D1550" s="173"/>
      <c r="E1550" s="173"/>
      <c r="F1550" s="173"/>
      <c r="G1550" s="173"/>
      <c r="H1550" s="173"/>
      <c r="I1550" s="173"/>
    </row>
    <row r="1551" spans="1:9" x14ac:dyDescent="0.25">
      <c r="A1551" s="342" t="s">
        <v>811</v>
      </c>
      <c r="B1551" s="342"/>
      <c r="C1551" s="342"/>
      <c r="D1551" s="342"/>
      <c r="E1551" s="342"/>
      <c r="F1551" s="342"/>
      <c r="G1551" s="342"/>
      <c r="H1551" s="342"/>
      <c r="I1551" s="342"/>
    </row>
    <row r="1552" spans="1:9" x14ac:dyDescent="0.25">
      <c r="A1552" s="342" t="s">
        <v>812</v>
      </c>
      <c r="B1552" s="342"/>
      <c r="C1552" s="342"/>
      <c r="D1552" s="342"/>
      <c r="E1552" s="342"/>
      <c r="F1552" s="342"/>
      <c r="G1552" s="342"/>
      <c r="H1552" s="342"/>
      <c r="I1552" s="342"/>
    </row>
    <row r="1555" spans="1:9" x14ac:dyDescent="0.25">
      <c r="C1555" s="355" t="s">
        <v>813</v>
      </c>
      <c r="D1555" s="355"/>
      <c r="E1555" s="355"/>
      <c r="F1555" s="355"/>
      <c r="G1555" s="355"/>
    </row>
    <row r="1557" spans="1:9" x14ac:dyDescent="0.25">
      <c r="A1557" s="355" t="s">
        <v>814</v>
      </c>
      <c r="B1557" s="355"/>
      <c r="C1557" s="355"/>
      <c r="D1557" s="355"/>
      <c r="E1557" s="355"/>
      <c r="F1557" s="355"/>
      <c r="G1557" s="355"/>
      <c r="H1557" s="355"/>
      <c r="I1557" s="355"/>
    </row>
    <row r="1558" spans="1:9" x14ac:dyDescent="0.25">
      <c r="A1558" s="355" t="s">
        <v>815</v>
      </c>
      <c r="B1558" s="355"/>
      <c r="C1558" s="355"/>
      <c r="D1558" s="355"/>
      <c r="E1558" s="355"/>
      <c r="F1558" s="355"/>
      <c r="G1558" s="355"/>
      <c r="H1558" s="355"/>
      <c r="I1558" s="355"/>
    </row>
    <row r="1559" spans="1:9" x14ac:dyDescent="0.25">
      <c r="A1559" s="337" t="s">
        <v>939</v>
      </c>
      <c r="B1559" s="337"/>
      <c r="C1559" s="337"/>
      <c r="D1559" s="337"/>
      <c r="E1559" s="337"/>
      <c r="F1559" s="337"/>
      <c r="G1559" s="337"/>
      <c r="H1559" s="337"/>
      <c r="I1559" s="337"/>
    </row>
    <row r="1560" spans="1:9" x14ac:dyDescent="0.25">
      <c r="A1560" s="345" t="s">
        <v>940</v>
      </c>
      <c r="B1560" s="346"/>
      <c r="C1560" s="346"/>
      <c r="D1560" s="346"/>
      <c r="E1560" s="347"/>
      <c r="F1560" s="343" t="s">
        <v>941</v>
      </c>
      <c r="G1560" s="356"/>
      <c r="H1560" s="356"/>
      <c r="I1560" s="344"/>
    </row>
    <row r="1561" spans="1:9" x14ac:dyDescent="0.25">
      <c r="A1561" s="348"/>
      <c r="B1561" s="349"/>
      <c r="C1561" s="349"/>
      <c r="D1561" s="349"/>
      <c r="E1561" s="350"/>
      <c r="F1561" s="363" t="s">
        <v>942</v>
      </c>
      <c r="G1561" s="364"/>
      <c r="H1561" s="363" t="s">
        <v>943</v>
      </c>
      <c r="I1561" s="364"/>
    </row>
    <row r="1562" spans="1:9" x14ac:dyDescent="0.25">
      <c r="A1562" s="351"/>
      <c r="B1562" s="352"/>
      <c r="C1562" s="352"/>
      <c r="D1562" s="352"/>
      <c r="E1562" s="353"/>
      <c r="F1562" s="103" t="s">
        <v>944</v>
      </c>
      <c r="G1562" s="103" t="s">
        <v>945</v>
      </c>
      <c r="H1562" s="103" t="s">
        <v>946</v>
      </c>
      <c r="I1562" s="103" t="s">
        <v>947</v>
      </c>
    </row>
    <row r="1563" spans="1:9" x14ac:dyDescent="0.25">
      <c r="A1563" s="334" t="s">
        <v>816</v>
      </c>
      <c r="B1563" s="334"/>
      <c r="C1563" s="334"/>
      <c r="D1563" s="334"/>
      <c r="E1563" s="334"/>
      <c r="F1563" s="104">
        <v>84</v>
      </c>
      <c r="G1563" s="104">
        <v>54.5</v>
      </c>
      <c r="H1563" s="114">
        <v>8.4</v>
      </c>
      <c r="I1563" s="114">
        <v>5.45</v>
      </c>
    </row>
    <row r="1564" spans="1:9" x14ac:dyDescent="0.25">
      <c r="A1564" s="335" t="s">
        <v>817</v>
      </c>
      <c r="B1564" s="341"/>
      <c r="C1564" s="341"/>
      <c r="D1564" s="341"/>
      <c r="E1564" s="336"/>
      <c r="F1564" s="104"/>
      <c r="G1564" s="104">
        <v>50</v>
      </c>
      <c r="H1564" s="104"/>
      <c r="I1564" s="104">
        <v>5</v>
      </c>
    </row>
    <row r="1565" spans="1:9" x14ac:dyDescent="0.25">
      <c r="A1565" s="334" t="s">
        <v>959</v>
      </c>
      <c r="B1565" s="334"/>
      <c r="C1565" s="334"/>
      <c r="D1565" s="334"/>
      <c r="E1565" s="334"/>
      <c r="F1565" s="104"/>
      <c r="G1565" s="107">
        <v>50</v>
      </c>
      <c r="H1565" s="104"/>
      <c r="I1565" s="104">
        <v>5</v>
      </c>
    </row>
    <row r="1566" spans="1:9" x14ac:dyDescent="0.25">
      <c r="A1566" s="25"/>
      <c r="B1566" s="25"/>
      <c r="C1566" s="25"/>
      <c r="D1566" s="25"/>
      <c r="E1566" s="25"/>
      <c r="F1566" s="108"/>
      <c r="G1566" s="109"/>
      <c r="H1566" s="108"/>
      <c r="I1566" s="108"/>
    </row>
    <row r="1567" spans="1:9" x14ac:dyDescent="0.25">
      <c r="A1567" s="342" t="s">
        <v>960</v>
      </c>
      <c r="B1567" s="342"/>
      <c r="C1567" s="342"/>
      <c r="D1567" s="342"/>
      <c r="E1567" s="342"/>
      <c r="F1567" s="342"/>
      <c r="G1567" s="342"/>
      <c r="H1567" s="342"/>
      <c r="I1567" s="342"/>
    </row>
    <row r="1568" spans="1:9" x14ac:dyDescent="0.25">
      <c r="A1568" s="335" t="s">
        <v>961</v>
      </c>
      <c r="B1568" s="336"/>
      <c r="C1568" s="2">
        <v>2.2000000000000002</v>
      </c>
      <c r="D1568" s="32"/>
      <c r="E1568" s="32"/>
      <c r="F1568" s="104" t="s">
        <v>962</v>
      </c>
      <c r="G1568" s="104">
        <v>2.4</v>
      </c>
      <c r="H1568" s="108"/>
      <c r="I1568" s="108"/>
    </row>
    <row r="1569" spans="1:9" x14ac:dyDescent="0.25">
      <c r="A1569" s="335" t="s">
        <v>963</v>
      </c>
      <c r="B1569" s="336"/>
      <c r="C1569" s="2">
        <v>0.2</v>
      </c>
      <c r="D1569" s="32"/>
      <c r="E1569" s="32"/>
      <c r="F1569" s="104" t="s">
        <v>964</v>
      </c>
      <c r="G1569" s="104">
        <v>0</v>
      </c>
      <c r="H1569" s="108"/>
      <c r="I1569" s="108"/>
    </row>
    <row r="1570" spans="1:9" x14ac:dyDescent="0.25">
      <c r="A1570" s="335" t="s">
        <v>965</v>
      </c>
      <c r="B1570" s="336"/>
      <c r="C1570" s="2">
        <v>7.35</v>
      </c>
      <c r="D1570" s="32"/>
      <c r="E1570" s="32"/>
      <c r="F1570" s="104" t="s">
        <v>966</v>
      </c>
      <c r="G1570" s="104">
        <v>0.2</v>
      </c>
      <c r="H1570" s="110"/>
      <c r="I1570" s="110"/>
    </row>
    <row r="1571" spans="1:9" x14ac:dyDescent="0.25">
      <c r="A1571" s="335" t="s">
        <v>967</v>
      </c>
      <c r="B1571" s="336"/>
      <c r="C1571" s="2">
        <v>34</v>
      </c>
      <c r="D1571" s="32"/>
      <c r="E1571" s="32"/>
      <c r="F1571" s="104" t="s">
        <v>968</v>
      </c>
      <c r="G1571" s="104">
        <v>2.4</v>
      </c>
      <c r="H1571" s="111"/>
      <c r="I1571" s="111"/>
    </row>
    <row r="1572" spans="1:9" x14ac:dyDescent="0.25">
      <c r="A1572" s="43"/>
      <c r="B1572" s="43"/>
      <c r="C1572" s="43"/>
      <c r="D1572" s="43"/>
      <c r="E1572" s="43"/>
      <c r="F1572" s="110"/>
      <c r="G1572" s="110"/>
      <c r="H1572" s="110"/>
      <c r="I1572" s="110"/>
    </row>
    <row r="1573" spans="1:9" x14ac:dyDescent="0.25">
      <c r="A1573" s="303" t="s">
        <v>818</v>
      </c>
      <c r="B1573" s="303"/>
      <c r="C1573" s="303"/>
      <c r="D1573" s="303"/>
      <c r="E1573" s="303"/>
      <c r="F1573" s="303"/>
      <c r="G1573" s="303"/>
      <c r="H1573" s="303"/>
      <c r="I1573" s="303"/>
    </row>
    <row r="1574" spans="1:9" x14ac:dyDescent="0.25">
      <c r="A1574" s="342" t="s">
        <v>504</v>
      </c>
      <c r="B1574" s="342"/>
      <c r="C1574" s="342"/>
      <c r="D1574" s="342"/>
      <c r="E1574" s="342"/>
      <c r="F1574" s="342"/>
      <c r="G1574" s="342"/>
      <c r="H1574" s="342"/>
      <c r="I1574" s="342"/>
    </row>
    <row r="1575" spans="1:9" x14ac:dyDescent="0.25">
      <c r="A1575" s="342" t="s">
        <v>807</v>
      </c>
      <c r="B1575" s="342"/>
      <c r="C1575" s="342"/>
      <c r="D1575" s="342"/>
      <c r="E1575" s="342"/>
      <c r="F1575" s="342"/>
      <c r="G1575" s="342"/>
      <c r="H1575" s="342"/>
      <c r="I1575" s="342"/>
    </row>
    <row r="1576" spans="1:9" x14ac:dyDescent="0.25">
      <c r="A1576" s="25"/>
      <c r="B1576" s="25"/>
      <c r="C1576" s="25"/>
      <c r="D1576" s="25"/>
      <c r="E1576" s="25"/>
      <c r="F1576" s="109"/>
      <c r="G1576" s="109"/>
      <c r="H1576" s="109"/>
      <c r="I1576" s="109"/>
    </row>
    <row r="1577" spans="1:9" x14ac:dyDescent="0.25">
      <c r="C1577" s="355" t="s">
        <v>420</v>
      </c>
      <c r="D1577" s="355"/>
      <c r="E1577" s="355"/>
      <c r="F1577" s="355"/>
      <c r="G1577" s="355"/>
    </row>
    <row r="1579" spans="1:9" x14ac:dyDescent="0.25">
      <c r="A1579" s="355" t="s">
        <v>421</v>
      </c>
      <c r="B1579" s="355"/>
      <c r="C1579" s="355"/>
      <c r="D1579" s="355"/>
      <c r="E1579" s="355"/>
      <c r="F1579" s="355"/>
      <c r="G1579" s="355"/>
      <c r="H1579" s="355"/>
      <c r="I1579" s="355"/>
    </row>
    <row r="1580" spans="1:9" x14ac:dyDescent="0.25">
      <c r="A1580" s="355" t="s">
        <v>815</v>
      </c>
      <c r="B1580" s="355"/>
      <c r="C1580" s="355"/>
      <c r="D1580" s="355"/>
      <c r="E1580" s="355"/>
      <c r="F1580" s="355"/>
      <c r="G1580" s="355"/>
      <c r="H1580" s="355"/>
      <c r="I1580" s="355"/>
    </row>
    <row r="1581" spans="1:9" x14ac:dyDescent="0.25">
      <c r="A1581" s="337" t="s">
        <v>939</v>
      </c>
      <c r="B1581" s="337"/>
      <c r="C1581" s="337"/>
      <c r="D1581" s="337"/>
      <c r="E1581" s="337"/>
      <c r="F1581" s="337"/>
      <c r="G1581" s="337"/>
      <c r="H1581" s="337"/>
      <c r="I1581" s="337"/>
    </row>
    <row r="1582" spans="1:9" x14ac:dyDescent="0.25">
      <c r="A1582" s="345" t="s">
        <v>940</v>
      </c>
      <c r="B1582" s="346"/>
      <c r="C1582" s="346"/>
      <c r="D1582" s="346"/>
      <c r="E1582" s="347"/>
      <c r="F1582" s="343" t="s">
        <v>941</v>
      </c>
      <c r="G1582" s="356"/>
      <c r="H1582" s="356"/>
      <c r="I1582" s="344"/>
    </row>
    <row r="1583" spans="1:9" x14ac:dyDescent="0.25">
      <c r="A1583" s="348"/>
      <c r="B1583" s="349"/>
      <c r="C1583" s="349"/>
      <c r="D1583" s="349"/>
      <c r="E1583" s="350"/>
      <c r="F1583" s="363" t="s">
        <v>942</v>
      </c>
      <c r="G1583" s="364"/>
      <c r="H1583" s="363" t="s">
        <v>943</v>
      </c>
      <c r="I1583" s="364"/>
    </row>
    <row r="1584" spans="1:9" x14ac:dyDescent="0.25">
      <c r="A1584" s="351"/>
      <c r="B1584" s="352"/>
      <c r="C1584" s="352"/>
      <c r="D1584" s="352"/>
      <c r="E1584" s="353"/>
      <c r="F1584" s="103" t="s">
        <v>944</v>
      </c>
      <c r="G1584" s="103" t="s">
        <v>945</v>
      </c>
      <c r="H1584" s="103" t="s">
        <v>946</v>
      </c>
      <c r="I1584" s="103" t="s">
        <v>947</v>
      </c>
    </row>
    <row r="1585" spans="1:9" x14ac:dyDescent="0.25">
      <c r="A1585" s="335" t="s">
        <v>948</v>
      </c>
      <c r="B1585" s="341"/>
      <c r="C1585" s="341"/>
      <c r="D1585" s="341"/>
      <c r="E1585" s="336"/>
      <c r="F1585" s="104">
        <v>48</v>
      </c>
      <c r="G1585" s="104">
        <v>38</v>
      </c>
      <c r="H1585" s="114">
        <v>4.8</v>
      </c>
      <c r="I1585" s="114">
        <v>3.8</v>
      </c>
    </row>
    <row r="1586" spans="1:9" x14ac:dyDescent="0.25">
      <c r="A1586" s="335" t="s">
        <v>953</v>
      </c>
      <c r="B1586" s="341"/>
      <c r="C1586" s="341"/>
      <c r="D1586" s="341"/>
      <c r="E1586" s="336"/>
      <c r="F1586" s="104">
        <v>10.5</v>
      </c>
      <c r="G1586" s="104">
        <v>9</v>
      </c>
      <c r="H1586" s="114">
        <v>1.05</v>
      </c>
      <c r="I1586" s="104">
        <v>0.9</v>
      </c>
    </row>
    <row r="1587" spans="1:9" x14ac:dyDescent="0.25">
      <c r="A1587" s="335" t="s">
        <v>422</v>
      </c>
      <c r="B1587" s="341"/>
      <c r="C1587" s="341"/>
      <c r="D1587" s="341"/>
      <c r="E1587" s="336"/>
      <c r="F1587" s="104">
        <v>12</v>
      </c>
      <c r="G1587" s="104">
        <v>12</v>
      </c>
      <c r="H1587" s="114">
        <v>1.2</v>
      </c>
      <c r="I1587" s="114">
        <v>1.2</v>
      </c>
    </row>
    <row r="1588" spans="1:9" x14ac:dyDescent="0.25">
      <c r="A1588" s="335" t="s">
        <v>954</v>
      </c>
      <c r="B1588" s="341"/>
      <c r="C1588" s="341"/>
      <c r="D1588" s="341"/>
      <c r="E1588" s="336"/>
      <c r="F1588" s="104">
        <v>4</v>
      </c>
      <c r="G1588" s="104">
        <v>4</v>
      </c>
      <c r="H1588" s="114">
        <v>0.4</v>
      </c>
      <c r="I1588" s="104">
        <v>0.4</v>
      </c>
    </row>
    <row r="1589" spans="1:9" x14ac:dyDescent="0.25">
      <c r="A1589" s="335" t="s">
        <v>957</v>
      </c>
      <c r="B1589" s="341"/>
      <c r="C1589" s="341"/>
      <c r="D1589" s="341"/>
      <c r="E1589" s="336"/>
      <c r="F1589" s="104">
        <v>0.5</v>
      </c>
      <c r="G1589" s="104">
        <v>0.5</v>
      </c>
      <c r="H1589" s="114">
        <v>0.05</v>
      </c>
      <c r="I1589" s="104">
        <v>0.05</v>
      </c>
    </row>
    <row r="1590" spans="1:9" x14ac:dyDescent="0.25">
      <c r="A1590" s="335" t="s">
        <v>959</v>
      </c>
      <c r="B1590" s="341"/>
      <c r="C1590" s="341"/>
      <c r="D1590" s="341"/>
      <c r="E1590" s="336"/>
      <c r="F1590" s="104"/>
      <c r="G1590" s="104">
        <v>50</v>
      </c>
      <c r="H1590" s="104"/>
      <c r="I1590" s="104">
        <v>5</v>
      </c>
    </row>
    <row r="1591" spans="1:9" x14ac:dyDescent="0.25">
      <c r="A1591" s="25"/>
      <c r="B1591" s="25"/>
      <c r="C1591" s="25"/>
      <c r="D1591" s="25"/>
      <c r="E1591" s="25"/>
      <c r="F1591" s="108"/>
      <c r="G1591" s="109"/>
      <c r="H1591" s="108"/>
      <c r="I1591" s="108"/>
    </row>
    <row r="1592" spans="1:9" x14ac:dyDescent="0.25">
      <c r="A1592" s="416" t="s">
        <v>960</v>
      </c>
      <c r="B1592" s="342"/>
      <c r="C1592" s="342"/>
      <c r="D1592" s="342"/>
      <c r="E1592" s="342"/>
      <c r="F1592" s="342"/>
      <c r="G1592" s="342"/>
      <c r="H1592" s="342"/>
      <c r="I1592" s="342"/>
    </row>
    <row r="1593" spans="1:9" x14ac:dyDescent="0.25">
      <c r="A1593" s="335" t="s">
        <v>961</v>
      </c>
      <c r="B1593" s="336"/>
      <c r="C1593" s="2">
        <v>1.1399999999999999</v>
      </c>
      <c r="D1593" s="32"/>
      <c r="E1593" s="32"/>
      <c r="F1593" s="104" t="s">
        <v>962</v>
      </c>
      <c r="G1593" s="104"/>
      <c r="H1593" s="108"/>
      <c r="I1593" s="108"/>
    </row>
    <row r="1594" spans="1:9" x14ac:dyDescent="0.25">
      <c r="A1594" s="335" t="s">
        <v>963</v>
      </c>
      <c r="B1594" s="336"/>
      <c r="C1594" s="2">
        <v>3.79</v>
      </c>
      <c r="D1594" s="32"/>
      <c r="E1594" s="32"/>
      <c r="F1594" s="104" t="s">
        <v>964</v>
      </c>
      <c r="G1594" s="104"/>
      <c r="H1594" s="108"/>
      <c r="I1594" s="108"/>
    </row>
    <row r="1595" spans="1:9" x14ac:dyDescent="0.25">
      <c r="A1595" s="335" t="s">
        <v>965</v>
      </c>
      <c r="B1595" s="336"/>
      <c r="C1595" s="2">
        <v>6.81</v>
      </c>
      <c r="D1595" s="32"/>
      <c r="E1595" s="32"/>
      <c r="F1595" s="104" t="s">
        <v>966</v>
      </c>
      <c r="G1595" s="104"/>
      <c r="H1595" s="110"/>
      <c r="I1595" s="110"/>
    </row>
    <row r="1596" spans="1:9" x14ac:dyDescent="0.25">
      <c r="A1596" s="335" t="s">
        <v>967</v>
      </c>
      <c r="B1596" s="336"/>
      <c r="C1596" s="2">
        <v>59.79</v>
      </c>
      <c r="D1596" s="32"/>
      <c r="E1596" s="32"/>
      <c r="F1596" s="104" t="s">
        <v>968</v>
      </c>
      <c r="G1596" s="104"/>
      <c r="H1596" s="111"/>
      <c r="I1596" s="111"/>
    </row>
    <row r="1597" spans="1:9" x14ac:dyDescent="0.25">
      <c r="A1597" s="43"/>
      <c r="B1597" s="43"/>
      <c r="C1597" s="43"/>
      <c r="D1597" s="43"/>
      <c r="E1597" s="43"/>
      <c r="F1597" s="110"/>
      <c r="G1597" s="110"/>
      <c r="H1597" s="110"/>
      <c r="I1597" s="110"/>
    </row>
    <row r="1598" spans="1:9" x14ac:dyDescent="0.25">
      <c r="A1598" s="415" t="s">
        <v>457</v>
      </c>
      <c r="B1598" s="415"/>
      <c r="C1598" s="415"/>
      <c r="D1598" s="415"/>
      <c r="E1598" s="415"/>
      <c r="F1598" s="415"/>
      <c r="G1598" s="415"/>
      <c r="H1598" s="415"/>
      <c r="I1598" s="415"/>
    </row>
    <row r="1599" spans="1:9" x14ac:dyDescent="0.25">
      <c r="A1599" s="365" t="s">
        <v>423</v>
      </c>
      <c r="B1599" s="365"/>
      <c r="C1599" s="365"/>
      <c r="D1599" s="365"/>
      <c r="E1599" s="365"/>
      <c r="F1599" s="365"/>
      <c r="G1599" s="365"/>
      <c r="H1599" s="365"/>
      <c r="I1599" s="365"/>
    </row>
    <row r="1600" spans="1:9" x14ac:dyDescent="0.25">
      <c r="A1600" s="365" t="s">
        <v>424</v>
      </c>
      <c r="B1600" s="365"/>
      <c r="C1600" s="365"/>
      <c r="D1600" s="365"/>
      <c r="E1600" s="365"/>
      <c r="F1600" s="365"/>
      <c r="G1600" s="365"/>
      <c r="H1600" s="365"/>
      <c r="I1600" s="365"/>
    </row>
    <row r="1601" spans="1:18" x14ac:dyDescent="0.25">
      <c r="A1601" s="365" t="s">
        <v>425</v>
      </c>
      <c r="B1601" s="365"/>
      <c r="C1601" s="365"/>
      <c r="D1601" s="365"/>
      <c r="E1601" s="365"/>
      <c r="F1601" s="365"/>
      <c r="G1601" s="365"/>
      <c r="H1601" s="365"/>
      <c r="I1601" s="365"/>
    </row>
    <row r="1602" spans="1:18" x14ac:dyDescent="0.25">
      <c r="A1602" s="342" t="s">
        <v>426</v>
      </c>
      <c r="B1602" s="342"/>
      <c r="C1602" s="342"/>
      <c r="D1602" s="342"/>
      <c r="E1602" s="342"/>
      <c r="F1602" s="342"/>
      <c r="G1602" s="342"/>
      <c r="H1602" s="342"/>
      <c r="I1602" s="342"/>
    </row>
    <row r="1603" spans="1:18" x14ac:dyDescent="0.25">
      <c r="A1603" s="25"/>
      <c r="B1603" s="25"/>
      <c r="C1603" s="25"/>
      <c r="D1603" s="25"/>
      <c r="E1603" s="25"/>
      <c r="F1603" s="109"/>
      <c r="G1603" s="109"/>
      <c r="H1603" s="109"/>
      <c r="I1603" s="109"/>
    </row>
    <row r="1605" spans="1:18" x14ac:dyDescent="0.25">
      <c r="C1605" s="374" t="s">
        <v>819</v>
      </c>
      <c r="D1605" s="374"/>
      <c r="E1605" s="374"/>
      <c r="F1605" s="374"/>
      <c r="G1605" s="374"/>
      <c r="L1605" s="374" t="s">
        <v>823</v>
      </c>
      <c r="M1605" s="374"/>
      <c r="N1605" s="374"/>
      <c r="O1605" s="374"/>
      <c r="P1605" s="374"/>
      <c r="Q1605" s="100"/>
      <c r="R1605" s="100"/>
    </row>
    <row r="1606" spans="1:18" x14ac:dyDescent="0.25">
      <c r="O1606" s="100"/>
      <c r="P1606" s="100"/>
      <c r="Q1606" s="100"/>
      <c r="R1606" s="100"/>
    </row>
    <row r="1607" spans="1:18" x14ac:dyDescent="0.25">
      <c r="A1607" s="355" t="s">
        <v>820</v>
      </c>
      <c r="B1607" s="355"/>
      <c r="C1607" s="355"/>
      <c r="D1607" s="355"/>
      <c r="E1607" s="355"/>
      <c r="F1607" s="355"/>
      <c r="G1607" s="355"/>
      <c r="H1607" s="355"/>
      <c r="I1607" s="355"/>
      <c r="J1607" s="355" t="s">
        <v>820</v>
      </c>
      <c r="K1607" s="355"/>
      <c r="L1607" s="355"/>
      <c r="M1607" s="355"/>
      <c r="N1607" s="355"/>
      <c r="O1607" s="355"/>
      <c r="P1607" s="355"/>
      <c r="Q1607" s="355"/>
      <c r="R1607" s="355"/>
    </row>
    <row r="1608" spans="1:18" x14ac:dyDescent="0.25">
      <c r="A1608" s="355" t="s">
        <v>821</v>
      </c>
      <c r="B1608" s="355"/>
      <c r="C1608" s="355"/>
      <c r="D1608" s="355"/>
      <c r="E1608" s="355"/>
      <c r="F1608" s="355"/>
      <c r="G1608" s="355"/>
      <c r="H1608" s="355"/>
      <c r="I1608" s="355"/>
      <c r="J1608" s="355" t="s">
        <v>821</v>
      </c>
      <c r="K1608" s="355"/>
      <c r="L1608" s="355"/>
      <c r="M1608" s="355"/>
      <c r="N1608" s="355"/>
      <c r="O1608" s="355"/>
      <c r="P1608" s="355"/>
      <c r="Q1608" s="355"/>
      <c r="R1608" s="355"/>
    </row>
    <row r="1609" spans="1:18" x14ac:dyDescent="0.25">
      <c r="A1609" s="337" t="s">
        <v>939</v>
      </c>
      <c r="B1609" s="337"/>
      <c r="C1609" s="337"/>
      <c r="D1609" s="337"/>
      <c r="E1609" s="337"/>
      <c r="F1609" s="337"/>
      <c r="G1609" s="337"/>
      <c r="H1609" s="337"/>
      <c r="I1609" s="337"/>
      <c r="J1609" s="337" t="s">
        <v>939</v>
      </c>
      <c r="K1609" s="337"/>
      <c r="L1609" s="337"/>
      <c r="M1609" s="337"/>
      <c r="N1609" s="337"/>
      <c r="O1609" s="337"/>
      <c r="P1609" s="337"/>
      <c r="Q1609" s="337"/>
      <c r="R1609" s="337"/>
    </row>
    <row r="1610" spans="1:18" x14ac:dyDescent="0.25">
      <c r="A1610" s="345" t="s">
        <v>940</v>
      </c>
      <c r="B1610" s="346"/>
      <c r="C1610" s="346"/>
      <c r="D1610" s="346"/>
      <c r="E1610" s="347"/>
      <c r="F1610" s="343" t="s">
        <v>941</v>
      </c>
      <c r="G1610" s="356"/>
      <c r="H1610" s="356"/>
      <c r="I1610" s="344"/>
      <c r="J1610" s="345" t="s">
        <v>940</v>
      </c>
      <c r="K1610" s="346"/>
      <c r="L1610" s="346"/>
      <c r="M1610" s="346"/>
      <c r="N1610" s="347"/>
      <c r="O1610" s="343" t="s">
        <v>941</v>
      </c>
      <c r="P1610" s="356"/>
      <c r="Q1610" s="356"/>
      <c r="R1610" s="344"/>
    </row>
    <row r="1611" spans="1:18" x14ac:dyDescent="0.25">
      <c r="A1611" s="348"/>
      <c r="B1611" s="349"/>
      <c r="C1611" s="349"/>
      <c r="D1611" s="349"/>
      <c r="E1611" s="350"/>
      <c r="F1611" s="343" t="s">
        <v>942</v>
      </c>
      <c r="G1611" s="344"/>
      <c r="H1611" s="343" t="s">
        <v>943</v>
      </c>
      <c r="I1611" s="344"/>
      <c r="J1611" s="348"/>
      <c r="K1611" s="349"/>
      <c r="L1611" s="349"/>
      <c r="M1611" s="349"/>
      <c r="N1611" s="350"/>
      <c r="O1611" s="343" t="s">
        <v>942</v>
      </c>
      <c r="P1611" s="344"/>
      <c r="Q1611" s="343" t="s">
        <v>943</v>
      </c>
      <c r="R1611" s="344"/>
    </row>
    <row r="1612" spans="1:18" x14ac:dyDescent="0.25">
      <c r="A1612" s="351"/>
      <c r="B1612" s="352"/>
      <c r="C1612" s="352"/>
      <c r="D1612" s="352"/>
      <c r="E1612" s="353"/>
      <c r="F1612" s="105" t="s">
        <v>944</v>
      </c>
      <c r="G1612" s="105" t="s">
        <v>945</v>
      </c>
      <c r="H1612" s="105" t="s">
        <v>946</v>
      </c>
      <c r="I1612" s="105" t="s">
        <v>947</v>
      </c>
      <c r="J1612" s="351"/>
      <c r="K1612" s="352"/>
      <c r="L1612" s="352"/>
      <c r="M1612" s="352"/>
      <c r="N1612" s="353"/>
      <c r="O1612" s="105" t="s">
        <v>944</v>
      </c>
      <c r="P1612" s="105" t="s">
        <v>945</v>
      </c>
      <c r="Q1612" s="105" t="s">
        <v>946</v>
      </c>
      <c r="R1612" s="105" t="s">
        <v>947</v>
      </c>
    </row>
    <row r="1613" spans="1:18" x14ac:dyDescent="0.25">
      <c r="A1613" s="334" t="s">
        <v>454</v>
      </c>
      <c r="B1613" s="334"/>
      <c r="C1613" s="334"/>
      <c r="D1613" s="334"/>
      <c r="E1613" s="334"/>
      <c r="F1613" s="104">
        <v>197</v>
      </c>
      <c r="G1613" s="120">
        <v>158</v>
      </c>
      <c r="H1613" s="104">
        <f t="shared" ref="H1613:I1620" si="67">F1613*100/1000</f>
        <v>19.7</v>
      </c>
      <c r="I1613" s="104">
        <f t="shared" si="67"/>
        <v>15.8</v>
      </c>
      <c r="J1613" s="334" t="s">
        <v>454</v>
      </c>
      <c r="K1613" s="334"/>
      <c r="L1613" s="334"/>
      <c r="M1613" s="334"/>
      <c r="N1613" s="334"/>
      <c r="O1613" s="104">
        <v>240</v>
      </c>
      <c r="P1613" s="120">
        <v>189</v>
      </c>
      <c r="Q1613" s="104">
        <f t="shared" ref="Q1613:R1620" si="68">O1613*100/1000</f>
        <v>24</v>
      </c>
      <c r="R1613" s="104">
        <f t="shared" si="68"/>
        <v>18.899999999999999</v>
      </c>
    </row>
    <row r="1614" spans="1:18" x14ac:dyDescent="0.25">
      <c r="A1614" s="334" t="s">
        <v>353</v>
      </c>
      <c r="B1614" s="334"/>
      <c r="C1614" s="334"/>
      <c r="D1614" s="334"/>
      <c r="E1614" s="334"/>
      <c r="F1614" s="128">
        <v>6.5</v>
      </c>
      <c r="G1614" s="129">
        <v>6.5</v>
      </c>
      <c r="H1614" s="104">
        <f t="shared" si="67"/>
        <v>0.65</v>
      </c>
      <c r="I1614" s="104">
        <f t="shared" si="67"/>
        <v>0.65</v>
      </c>
      <c r="J1614" s="334" t="s">
        <v>353</v>
      </c>
      <c r="K1614" s="334"/>
      <c r="L1614" s="334"/>
      <c r="M1614" s="334"/>
      <c r="N1614" s="334"/>
      <c r="O1614" s="128">
        <v>7.5</v>
      </c>
      <c r="P1614" s="129">
        <v>7.5</v>
      </c>
      <c r="Q1614" s="104">
        <f t="shared" si="68"/>
        <v>0.75</v>
      </c>
      <c r="R1614" s="104">
        <f t="shared" si="68"/>
        <v>0.75</v>
      </c>
    </row>
    <row r="1615" spans="1:18" x14ac:dyDescent="0.25">
      <c r="A1615" s="334" t="s">
        <v>951</v>
      </c>
      <c r="B1615" s="334"/>
      <c r="C1615" s="334"/>
      <c r="D1615" s="334"/>
      <c r="E1615" s="334"/>
      <c r="F1615" s="128">
        <v>7.5</v>
      </c>
      <c r="G1615" s="129">
        <v>7.5</v>
      </c>
      <c r="H1615" s="104">
        <f t="shared" si="67"/>
        <v>0.75</v>
      </c>
      <c r="I1615" s="104">
        <f t="shared" si="67"/>
        <v>0.75</v>
      </c>
      <c r="J1615" s="334" t="s">
        <v>951</v>
      </c>
      <c r="K1615" s="334"/>
      <c r="L1615" s="334"/>
      <c r="M1615" s="334"/>
      <c r="N1615" s="334"/>
      <c r="O1615" s="128">
        <v>14</v>
      </c>
      <c r="P1615" s="129">
        <v>14</v>
      </c>
      <c r="Q1615" s="104">
        <f t="shared" si="68"/>
        <v>1.4</v>
      </c>
      <c r="R1615" s="104">
        <f t="shared" si="68"/>
        <v>1.4</v>
      </c>
    </row>
    <row r="1616" spans="1:18" x14ac:dyDescent="0.25">
      <c r="A1616" s="334" t="s">
        <v>822</v>
      </c>
      <c r="B1616" s="334"/>
      <c r="C1616" s="334"/>
      <c r="D1616" s="334"/>
      <c r="E1616" s="334"/>
      <c r="F1616" s="128">
        <v>3</v>
      </c>
      <c r="G1616" s="128">
        <v>3</v>
      </c>
      <c r="H1616" s="104">
        <f t="shared" si="67"/>
        <v>0.3</v>
      </c>
      <c r="I1616" s="104">
        <f t="shared" si="67"/>
        <v>0.3</v>
      </c>
      <c r="J1616" s="334" t="s">
        <v>822</v>
      </c>
      <c r="K1616" s="334"/>
      <c r="L1616" s="334"/>
      <c r="M1616" s="334"/>
      <c r="N1616" s="334"/>
      <c r="O1616" s="128">
        <v>4</v>
      </c>
      <c r="P1616" s="128">
        <v>4</v>
      </c>
      <c r="Q1616" s="104">
        <f t="shared" si="68"/>
        <v>0.4</v>
      </c>
      <c r="R1616" s="104">
        <f t="shared" si="68"/>
        <v>0.4</v>
      </c>
    </row>
    <row r="1617" spans="1:18" x14ac:dyDescent="0.25">
      <c r="A1617" s="335" t="s">
        <v>953</v>
      </c>
      <c r="B1617" s="341"/>
      <c r="C1617" s="341"/>
      <c r="D1617" s="341"/>
      <c r="E1617" s="336"/>
      <c r="F1617" s="104">
        <v>11</v>
      </c>
      <c r="G1617" s="104">
        <v>11</v>
      </c>
      <c r="H1617" s="104">
        <f t="shared" si="67"/>
        <v>1.1000000000000001</v>
      </c>
      <c r="I1617" s="104">
        <f t="shared" si="67"/>
        <v>1.1000000000000001</v>
      </c>
      <c r="J1617" s="335" t="s">
        <v>953</v>
      </c>
      <c r="K1617" s="341"/>
      <c r="L1617" s="341"/>
      <c r="M1617" s="341"/>
      <c r="N1617" s="336"/>
      <c r="O1617" s="104">
        <v>13.5</v>
      </c>
      <c r="P1617" s="104">
        <v>11</v>
      </c>
      <c r="Q1617" s="104">
        <f t="shared" si="68"/>
        <v>1.35</v>
      </c>
      <c r="R1617" s="104">
        <f t="shared" si="68"/>
        <v>1.1000000000000001</v>
      </c>
    </row>
    <row r="1618" spans="1:18" x14ac:dyDescent="0.25">
      <c r="A1618" s="335" t="s">
        <v>371</v>
      </c>
      <c r="B1618" s="341"/>
      <c r="C1618" s="341"/>
      <c r="D1618" s="341"/>
      <c r="E1618" s="336"/>
      <c r="F1618" s="128">
        <v>2</v>
      </c>
      <c r="G1618" s="129">
        <v>2</v>
      </c>
      <c r="H1618" s="104">
        <f t="shared" si="67"/>
        <v>0.2</v>
      </c>
      <c r="I1618" s="104">
        <f t="shared" si="67"/>
        <v>0.2</v>
      </c>
      <c r="J1618" s="335" t="s">
        <v>371</v>
      </c>
      <c r="K1618" s="341"/>
      <c r="L1618" s="341"/>
      <c r="M1618" s="341"/>
      <c r="N1618" s="336"/>
      <c r="O1618" s="128">
        <v>2</v>
      </c>
      <c r="P1618" s="129">
        <v>2</v>
      </c>
      <c r="Q1618" s="104">
        <f t="shared" si="68"/>
        <v>0.2</v>
      </c>
      <c r="R1618" s="104">
        <f t="shared" si="68"/>
        <v>0.2</v>
      </c>
    </row>
    <row r="1619" spans="1:18" x14ac:dyDescent="0.25">
      <c r="A1619" s="335" t="s">
        <v>957</v>
      </c>
      <c r="B1619" s="341"/>
      <c r="C1619" s="341"/>
      <c r="D1619" s="341"/>
      <c r="E1619" s="336"/>
      <c r="F1619" s="128">
        <v>4.5</v>
      </c>
      <c r="G1619" s="128">
        <v>4.5</v>
      </c>
      <c r="H1619" s="104">
        <f t="shared" si="67"/>
        <v>0.45</v>
      </c>
      <c r="I1619" s="104">
        <f t="shared" si="67"/>
        <v>0.45</v>
      </c>
      <c r="J1619" s="335" t="s">
        <v>957</v>
      </c>
      <c r="K1619" s="341"/>
      <c r="L1619" s="341"/>
      <c r="M1619" s="341"/>
      <c r="N1619" s="336"/>
      <c r="O1619" s="128">
        <v>5</v>
      </c>
      <c r="P1619" s="128">
        <v>5</v>
      </c>
      <c r="Q1619" s="104">
        <f t="shared" si="68"/>
        <v>0.5</v>
      </c>
      <c r="R1619" s="104">
        <f t="shared" si="68"/>
        <v>0.5</v>
      </c>
    </row>
    <row r="1620" spans="1:18" x14ac:dyDescent="0.25">
      <c r="A1620" s="335" t="s">
        <v>959</v>
      </c>
      <c r="B1620" s="341"/>
      <c r="C1620" s="341"/>
      <c r="D1620" s="341"/>
      <c r="E1620" s="336"/>
      <c r="F1620" s="104"/>
      <c r="G1620" s="104">
        <v>150</v>
      </c>
      <c r="H1620" s="104"/>
      <c r="I1620" s="104">
        <f t="shared" si="67"/>
        <v>15</v>
      </c>
      <c r="J1620" s="335" t="s">
        <v>959</v>
      </c>
      <c r="K1620" s="341"/>
      <c r="L1620" s="341"/>
      <c r="M1620" s="341"/>
      <c r="N1620" s="336"/>
      <c r="O1620" s="104"/>
      <c r="P1620" s="104">
        <v>180</v>
      </c>
      <c r="Q1620" s="104"/>
      <c r="R1620" s="104">
        <f t="shared" si="68"/>
        <v>18</v>
      </c>
    </row>
    <row r="1621" spans="1:18" x14ac:dyDescent="0.25">
      <c r="A1621" s="32"/>
      <c r="B1621" s="32"/>
      <c r="C1621" s="32"/>
      <c r="D1621" s="32"/>
      <c r="E1621" s="32"/>
      <c r="F1621" s="108"/>
      <c r="G1621" s="108"/>
      <c r="H1621" s="108"/>
      <c r="I1621" s="108"/>
      <c r="J1621" s="32"/>
      <c r="K1621" s="32"/>
      <c r="L1621" s="32"/>
      <c r="M1621" s="32"/>
      <c r="N1621" s="32"/>
      <c r="O1621" s="108"/>
      <c r="P1621" s="108"/>
      <c r="Q1621" s="108"/>
      <c r="R1621" s="108"/>
    </row>
    <row r="1622" spans="1:18" x14ac:dyDescent="0.25">
      <c r="A1622" s="342" t="s">
        <v>960</v>
      </c>
      <c r="B1622" s="342"/>
      <c r="C1622" s="342"/>
      <c r="D1622" s="342"/>
      <c r="E1622" s="342"/>
      <c r="F1622" s="342"/>
      <c r="G1622" s="342"/>
      <c r="H1622" s="342"/>
      <c r="I1622" s="342"/>
      <c r="J1622" s="342" t="s">
        <v>960</v>
      </c>
      <c r="K1622" s="342"/>
      <c r="L1622" s="342"/>
      <c r="M1622" s="342"/>
      <c r="N1622" s="342"/>
      <c r="O1622" s="342"/>
      <c r="P1622" s="342"/>
      <c r="Q1622" s="342"/>
      <c r="R1622" s="342"/>
    </row>
    <row r="1623" spans="1:18" x14ac:dyDescent="0.25">
      <c r="A1623" s="335" t="s">
        <v>961</v>
      </c>
      <c r="B1623" s="336"/>
      <c r="C1623" s="2">
        <v>3.93</v>
      </c>
      <c r="D1623" s="32"/>
      <c r="E1623" s="32"/>
      <c r="F1623" s="104" t="s">
        <v>962</v>
      </c>
      <c r="G1623" s="104">
        <v>87</v>
      </c>
      <c r="H1623" s="108"/>
      <c r="I1623" s="108"/>
      <c r="J1623" s="335" t="s">
        <v>961</v>
      </c>
      <c r="K1623" s="336"/>
      <c r="L1623" s="2">
        <v>4.72</v>
      </c>
      <c r="M1623" s="32"/>
      <c r="N1623" s="32"/>
      <c r="O1623" s="104" t="s">
        <v>962</v>
      </c>
      <c r="P1623" s="104">
        <v>104.4</v>
      </c>
      <c r="Q1623" s="108"/>
      <c r="R1623" s="108"/>
    </row>
    <row r="1624" spans="1:18" x14ac:dyDescent="0.25">
      <c r="A1624" s="335" t="s">
        <v>963</v>
      </c>
      <c r="B1624" s="336"/>
      <c r="C1624" s="2">
        <v>4.84</v>
      </c>
      <c r="D1624" s="32"/>
      <c r="E1624" s="32"/>
      <c r="F1624" s="104" t="s">
        <v>964</v>
      </c>
      <c r="G1624" s="104">
        <v>30</v>
      </c>
      <c r="H1624" s="110"/>
      <c r="I1624" s="110"/>
      <c r="J1624" s="335" t="s">
        <v>963</v>
      </c>
      <c r="K1624" s="336"/>
      <c r="L1624" s="2">
        <v>5.81</v>
      </c>
      <c r="M1624" s="32"/>
      <c r="N1624" s="32"/>
      <c r="O1624" s="104" t="s">
        <v>964</v>
      </c>
      <c r="P1624" s="104">
        <v>36</v>
      </c>
      <c r="Q1624" s="110"/>
      <c r="R1624" s="110"/>
    </row>
    <row r="1625" spans="1:18" x14ac:dyDescent="0.25">
      <c r="A1625" s="335" t="s">
        <v>965</v>
      </c>
      <c r="B1625" s="336"/>
      <c r="C1625" s="2">
        <v>18.309999999999999</v>
      </c>
      <c r="D1625" s="32"/>
      <c r="E1625" s="32"/>
      <c r="F1625" s="104" t="s">
        <v>966</v>
      </c>
      <c r="G1625" s="104">
        <v>1.2</v>
      </c>
      <c r="H1625" s="111"/>
      <c r="I1625" s="111"/>
      <c r="J1625" s="335" t="s">
        <v>965</v>
      </c>
      <c r="K1625" s="336"/>
      <c r="L1625" s="2">
        <v>24.21</v>
      </c>
      <c r="M1625" s="32"/>
      <c r="N1625" s="32"/>
      <c r="O1625" s="104" t="s">
        <v>966</v>
      </c>
      <c r="P1625" s="104">
        <v>1.44</v>
      </c>
      <c r="Q1625" s="111"/>
      <c r="R1625" s="111"/>
    </row>
    <row r="1626" spans="1:18" x14ac:dyDescent="0.25">
      <c r="A1626" s="335" t="s">
        <v>967</v>
      </c>
      <c r="B1626" s="336"/>
      <c r="C1626" s="2">
        <v>130.74</v>
      </c>
      <c r="D1626" s="32"/>
      <c r="E1626" s="32"/>
      <c r="F1626" s="104" t="s">
        <v>968</v>
      </c>
      <c r="G1626" s="104">
        <v>25.5</v>
      </c>
      <c r="H1626" s="110"/>
      <c r="I1626" s="110"/>
      <c r="J1626" s="335" t="s">
        <v>967</v>
      </c>
      <c r="K1626" s="336"/>
      <c r="L1626" s="2">
        <v>156.88</v>
      </c>
      <c r="M1626" s="32"/>
      <c r="N1626" s="32"/>
      <c r="O1626" s="104" t="s">
        <v>968</v>
      </c>
      <c r="P1626" s="104">
        <v>30.6</v>
      </c>
      <c r="Q1626" s="110"/>
      <c r="R1626" s="110"/>
    </row>
    <row r="1627" spans="1:18" x14ac:dyDescent="0.25">
      <c r="A1627" s="32"/>
      <c r="B1627" s="32"/>
      <c r="C1627" s="32"/>
      <c r="D1627" s="32"/>
      <c r="E1627" s="32"/>
      <c r="F1627" s="108"/>
      <c r="G1627" s="108"/>
      <c r="H1627" s="108"/>
      <c r="I1627" s="108"/>
      <c r="J1627" s="32"/>
      <c r="K1627" s="32"/>
      <c r="L1627" s="32"/>
      <c r="M1627" s="32"/>
      <c r="N1627" s="32"/>
      <c r="O1627" s="108"/>
      <c r="P1627" s="108"/>
      <c r="Q1627" s="108"/>
      <c r="R1627" s="108"/>
    </row>
    <row r="1628" spans="1:18" x14ac:dyDescent="0.25">
      <c r="A1628" s="413" t="s">
        <v>22</v>
      </c>
      <c r="B1628" s="413"/>
      <c r="C1628" s="413"/>
      <c r="D1628" s="413"/>
      <c r="E1628" s="413"/>
      <c r="F1628" s="413"/>
      <c r="G1628" s="413"/>
      <c r="H1628" s="413"/>
      <c r="I1628" s="413"/>
      <c r="J1628" s="413" t="s">
        <v>22</v>
      </c>
      <c r="K1628" s="413"/>
      <c r="L1628" s="413"/>
      <c r="M1628" s="413"/>
      <c r="N1628" s="413"/>
      <c r="O1628" s="413"/>
      <c r="P1628" s="413"/>
      <c r="Q1628" s="413"/>
      <c r="R1628" s="413"/>
    </row>
    <row r="1629" spans="1:18" x14ac:dyDescent="0.25">
      <c r="A1629" s="414"/>
      <c r="B1629" s="414"/>
      <c r="C1629" s="414"/>
      <c r="D1629" s="414"/>
      <c r="E1629" s="414"/>
      <c r="F1629" s="414"/>
      <c r="G1629" s="414"/>
      <c r="H1629" s="414"/>
      <c r="I1629" s="414"/>
      <c r="J1629" s="414"/>
      <c r="K1629" s="414"/>
      <c r="L1629" s="414"/>
      <c r="M1629" s="414"/>
      <c r="N1629" s="414"/>
      <c r="O1629" s="414"/>
      <c r="P1629" s="414"/>
      <c r="Q1629" s="414"/>
      <c r="R1629" s="414"/>
    </row>
    <row r="1630" spans="1:18" x14ac:dyDescent="0.25">
      <c r="A1630" s="414"/>
      <c r="B1630" s="414"/>
      <c r="C1630" s="414"/>
      <c r="D1630" s="414"/>
      <c r="E1630" s="414"/>
      <c r="F1630" s="414"/>
      <c r="G1630" s="414"/>
      <c r="H1630" s="414"/>
      <c r="I1630" s="414"/>
      <c r="J1630" s="414"/>
      <c r="K1630" s="414"/>
      <c r="L1630" s="414"/>
      <c r="M1630" s="414"/>
      <c r="N1630" s="414"/>
      <c r="O1630" s="414"/>
      <c r="P1630" s="414"/>
      <c r="Q1630" s="414"/>
      <c r="R1630" s="414"/>
    </row>
    <row r="1631" spans="1:18" x14ac:dyDescent="0.25">
      <c r="A1631" s="414"/>
      <c r="B1631" s="414"/>
      <c r="C1631" s="414"/>
      <c r="D1631" s="414"/>
      <c r="E1631" s="414"/>
      <c r="F1631" s="414"/>
      <c r="G1631" s="414"/>
      <c r="H1631" s="414"/>
      <c r="I1631" s="414"/>
      <c r="J1631" s="414"/>
      <c r="K1631" s="414"/>
      <c r="L1631" s="414"/>
      <c r="M1631" s="414"/>
      <c r="N1631" s="414"/>
      <c r="O1631" s="414"/>
      <c r="P1631" s="414"/>
      <c r="Q1631" s="414"/>
      <c r="R1631" s="414"/>
    </row>
    <row r="1632" spans="1:18" x14ac:dyDescent="0.25">
      <c r="A1632" s="414"/>
      <c r="B1632" s="414"/>
      <c r="C1632" s="414"/>
      <c r="D1632" s="414"/>
      <c r="E1632" s="414"/>
      <c r="F1632" s="414"/>
      <c r="G1632" s="414"/>
      <c r="H1632" s="414"/>
      <c r="I1632" s="414"/>
      <c r="J1632" s="414"/>
      <c r="K1632" s="414"/>
      <c r="L1632" s="414"/>
      <c r="M1632" s="414"/>
      <c r="N1632" s="414"/>
      <c r="O1632" s="414"/>
      <c r="P1632" s="414"/>
      <c r="Q1632" s="414"/>
      <c r="R1632" s="414"/>
    </row>
    <row r="1633" spans="1:18" x14ac:dyDescent="0.25">
      <c r="A1633" s="414"/>
      <c r="B1633" s="414"/>
      <c r="C1633" s="414"/>
      <c r="D1633" s="414"/>
      <c r="E1633" s="414"/>
      <c r="F1633" s="414"/>
      <c r="G1633" s="414"/>
      <c r="H1633" s="414"/>
      <c r="I1633" s="414"/>
      <c r="J1633" s="414"/>
      <c r="K1633" s="414"/>
      <c r="L1633" s="414"/>
      <c r="M1633" s="414"/>
      <c r="N1633" s="414"/>
      <c r="O1633" s="414"/>
      <c r="P1633" s="414"/>
      <c r="Q1633" s="414"/>
      <c r="R1633" s="414"/>
    </row>
    <row r="1634" spans="1:18" x14ac:dyDescent="0.25">
      <c r="A1634" s="414"/>
      <c r="B1634" s="414"/>
      <c r="C1634" s="414"/>
      <c r="D1634" s="414"/>
      <c r="E1634" s="414"/>
      <c r="F1634" s="414"/>
      <c r="G1634" s="414"/>
      <c r="H1634" s="414"/>
      <c r="I1634" s="414"/>
      <c r="J1634" s="414"/>
      <c r="K1634" s="414"/>
      <c r="L1634" s="414"/>
      <c r="M1634" s="414"/>
      <c r="N1634" s="414"/>
      <c r="O1634" s="414"/>
      <c r="P1634" s="414"/>
      <c r="Q1634" s="414"/>
      <c r="R1634" s="414"/>
    </row>
    <row r="1638" spans="1:18" x14ac:dyDescent="0.25">
      <c r="C1638" s="387" t="s">
        <v>825</v>
      </c>
      <c r="D1638" s="387"/>
      <c r="E1638" s="387"/>
      <c r="F1638" s="387"/>
      <c r="G1638" s="387"/>
      <c r="L1638" s="387" t="s">
        <v>337</v>
      </c>
      <c r="M1638" s="387"/>
      <c r="N1638" s="387"/>
      <c r="O1638" s="387"/>
      <c r="P1638" s="387"/>
      <c r="Q1638" s="100"/>
      <c r="R1638" s="100"/>
    </row>
    <row r="1639" spans="1:18" x14ac:dyDescent="0.25">
      <c r="C1639" s="58"/>
      <c r="D1639" s="58"/>
      <c r="E1639" s="58"/>
      <c r="F1639" s="133"/>
      <c r="G1639" s="133"/>
      <c r="L1639" s="58"/>
      <c r="M1639" s="58"/>
      <c r="N1639" s="58"/>
      <c r="O1639" s="133"/>
      <c r="P1639" s="133"/>
      <c r="Q1639" s="100"/>
      <c r="R1639" s="100"/>
    </row>
    <row r="1640" spans="1:18" x14ac:dyDescent="0.25">
      <c r="A1640" s="355" t="s">
        <v>826</v>
      </c>
      <c r="B1640" s="355"/>
      <c r="C1640" s="355"/>
      <c r="D1640" s="355"/>
      <c r="E1640" s="355"/>
      <c r="F1640" s="355"/>
      <c r="G1640" s="355"/>
      <c r="H1640" s="355"/>
      <c r="I1640" s="355"/>
      <c r="J1640" s="355" t="s">
        <v>826</v>
      </c>
      <c r="K1640" s="355"/>
      <c r="L1640" s="355"/>
      <c r="M1640" s="355"/>
      <c r="N1640" s="355"/>
      <c r="O1640" s="355"/>
      <c r="P1640" s="355"/>
      <c r="Q1640" s="355"/>
      <c r="R1640" s="355"/>
    </row>
    <row r="1641" spans="1:18" x14ac:dyDescent="0.25">
      <c r="A1641" s="355" t="s">
        <v>827</v>
      </c>
      <c r="B1641" s="355"/>
      <c r="C1641" s="355"/>
      <c r="D1641" s="355"/>
      <c r="E1641" s="355"/>
      <c r="F1641" s="355"/>
      <c r="G1641" s="355"/>
      <c r="H1641" s="355"/>
      <c r="I1641" s="355"/>
      <c r="J1641" s="355" t="s">
        <v>827</v>
      </c>
      <c r="K1641" s="355"/>
      <c r="L1641" s="355"/>
      <c r="M1641" s="355"/>
      <c r="N1641" s="355"/>
      <c r="O1641" s="355"/>
      <c r="P1641" s="355"/>
      <c r="Q1641" s="355"/>
      <c r="R1641" s="355"/>
    </row>
    <row r="1642" spans="1:18" x14ac:dyDescent="0.25">
      <c r="A1642" s="365" t="s">
        <v>939</v>
      </c>
      <c r="B1642" s="365"/>
      <c r="C1642" s="365"/>
      <c r="D1642" s="365"/>
      <c r="E1642" s="365"/>
      <c r="F1642" s="365"/>
      <c r="G1642" s="365"/>
      <c r="H1642" s="365"/>
      <c r="I1642" s="365"/>
      <c r="J1642" s="337" t="s">
        <v>939</v>
      </c>
      <c r="K1642" s="337"/>
      <c r="L1642" s="337"/>
      <c r="M1642" s="337"/>
      <c r="N1642" s="337"/>
      <c r="O1642" s="337"/>
      <c r="P1642" s="337"/>
      <c r="Q1642" s="337"/>
      <c r="R1642" s="337"/>
    </row>
    <row r="1643" spans="1:18" x14ac:dyDescent="0.25">
      <c r="A1643" s="345" t="s">
        <v>940</v>
      </c>
      <c r="B1643" s="346"/>
      <c r="C1643" s="346"/>
      <c r="D1643" s="346"/>
      <c r="E1643" s="347"/>
      <c r="F1643" s="343" t="s">
        <v>941</v>
      </c>
      <c r="G1643" s="356"/>
      <c r="H1643" s="356"/>
      <c r="I1643" s="344"/>
      <c r="J1643" s="345" t="s">
        <v>940</v>
      </c>
      <c r="K1643" s="346"/>
      <c r="L1643" s="346"/>
      <c r="M1643" s="346"/>
      <c r="N1643" s="347"/>
      <c r="O1643" s="343" t="s">
        <v>941</v>
      </c>
      <c r="P1643" s="356"/>
      <c r="Q1643" s="356"/>
      <c r="R1643" s="344"/>
    </row>
    <row r="1644" spans="1:18" x14ac:dyDescent="0.25">
      <c r="A1644" s="348"/>
      <c r="B1644" s="349"/>
      <c r="C1644" s="349"/>
      <c r="D1644" s="349"/>
      <c r="E1644" s="349"/>
      <c r="F1644" s="343" t="s">
        <v>942</v>
      </c>
      <c r="G1644" s="344"/>
      <c r="H1644" s="343" t="s">
        <v>943</v>
      </c>
      <c r="I1644" s="344"/>
      <c r="J1644" s="348"/>
      <c r="K1644" s="349"/>
      <c r="L1644" s="349"/>
      <c r="M1644" s="349"/>
      <c r="N1644" s="350"/>
      <c r="O1644" s="343" t="s">
        <v>942</v>
      </c>
      <c r="P1644" s="344"/>
      <c r="Q1644" s="343" t="s">
        <v>943</v>
      </c>
      <c r="R1644" s="344"/>
    </row>
    <row r="1645" spans="1:18" x14ac:dyDescent="0.25">
      <c r="A1645" s="351"/>
      <c r="B1645" s="352"/>
      <c r="C1645" s="352"/>
      <c r="D1645" s="352"/>
      <c r="E1645" s="352"/>
      <c r="F1645" s="105" t="s">
        <v>944</v>
      </c>
      <c r="G1645" s="105" t="s">
        <v>945</v>
      </c>
      <c r="H1645" s="105" t="s">
        <v>946</v>
      </c>
      <c r="I1645" s="105" t="s">
        <v>947</v>
      </c>
      <c r="J1645" s="351"/>
      <c r="K1645" s="352"/>
      <c r="L1645" s="352"/>
      <c r="M1645" s="352"/>
      <c r="N1645" s="353"/>
      <c r="O1645" s="105" t="s">
        <v>944</v>
      </c>
      <c r="P1645" s="105" t="s">
        <v>945</v>
      </c>
      <c r="Q1645" s="105" t="s">
        <v>946</v>
      </c>
      <c r="R1645" s="105" t="s">
        <v>947</v>
      </c>
    </row>
    <row r="1646" spans="1:18" x14ac:dyDescent="0.25">
      <c r="A1646" s="334" t="s">
        <v>950</v>
      </c>
      <c r="B1646" s="334"/>
      <c r="C1646" s="334"/>
      <c r="D1646" s="334"/>
      <c r="E1646" s="335"/>
      <c r="F1646" s="104">
        <v>171</v>
      </c>
      <c r="G1646" s="120">
        <v>130</v>
      </c>
      <c r="H1646" s="104">
        <v>17.100000000000001</v>
      </c>
      <c r="I1646" s="104">
        <v>13</v>
      </c>
      <c r="J1646" s="334" t="s">
        <v>950</v>
      </c>
      <c r="K1646" s="334"/>
      <c r="L1646" s="334"/>
      <c r="M1646" s="334"/>
      <c r="N1646" s="334"/>
      <c r="O1646" s="104">
        <v>205</v>
      </c>
      <c r="P1646" s="120">
        <v>155</v>
      </c>
      <c r="Q1646" s="104">
        <v>20.5</v>
      </c>
      <c r="R1646" s="104">
        <v>15.5</v>
      </c>
    </row>
    <row r="1647" spans="1:18" x14ac:dyDescent="0.25">
      <c r="A1647" s="335" t="s">
        <v>475</v>
      </c>
      <c r="B1647" s="341"/>
      <c r="C1647" s="341"/>
      <c r="D1647" s="341"/>
      <c r="E1647" s="341"/>
      <c r="F1647" s="128">
        <v>19</v>
      </c>
      <c r="G1647" s="129">
        <v>19</v>
      </c>
      <c r="H1647" s="104">
        <v>1.9</v>
      </c>
      <c r="I1647" s="104">
        <v>1.9</v>
      </c>
      <c r="J1647" s="334" t="s">
        <v>475</v>
      </c>
      <c r="K1647" s="334"/>
      <c r="L1647" s="334"/>
      <c r="M1647" s="334"/>
      <c r="N1647" s="334"/>
      <c r="O1647" s="121">
        <v>23</v>
      </c>
      <c r="P1647" s="122">
        <v>23</v>
      </c>
      <c r="Q1647" s="104">
        <v>2.2999999999999998</v>
      </c>
      <c r="R1647" s="104">
        <v>2.2999999999999998</v>
      </c>
    </row>
    <row r="1648" spans="1:18" x14ac:dyDescent="0.25">
      <c r="A1648" s="334" t="s">
        <v>353</v>
      </c>
      <c r="B1648" s="334"/>
      <c r="C1648" s="334"/>
      <c r="D1648" s="334"/>
      <c r="E1648" s="334"/>
      <c r="F1648" s="104">
        <v>4</v>
      </c>
      <c r="G1648" s="104">
        <v>4</v>
      </c>
      <c r="H1648" s="104">
        <v>0.4</v>
      </c>
      <c r="I1648" s="104">
        <v>0.4</v>
      </c>
      <c r="J1648" s="334" t="s">
        <v>353</v>
      </c>
      <c r="K1648" s="334"/>
      <c r="L1648" s="334"/>
      <c r="M1648" s="334"/>
      <c r="N1648" s="334"/>
      <c r="O1648" s="121">
        <v>5</v>
      </c>
      <c r="P1648" s="122">
        <v>5</v>
      </c>
      <c r="Q1648" s="104">
        <v>0.5</v>
      </c>
      <c r="R1648" s="104">
        <v>0.5</v>
      </c>
    </row>
    <row r="1649" spans="1:18" x14ac:dyDescent="0.25">
      <c r="A1649" s="334" t="s">
        <v>959</v>
      </c>
      <c r="B1649" s="334"/>
      <c r="C1649" s="334"/>
      <c r="D1649" s="334"/>
      <c r="E1649" s="334"/>
      <c r="F1649" s="104"/>
      <c r="G1649" s="104">
        <v>150</v>
      </c>
      <c r="H1649" s="104"/>
      <c r="I1649" s="104">
        <v>15</v>
      </c>
      <c r="J1649" s="335" t="s">
        <v>227</v>
      </c>
      <c r="K1649" s="341"/>
      <c r="L1649" s="341"/>
      <c r="M1649" s="341"/>
      <c r="N1649" s="336"/>
      <c r="O1649" s="121"/>
      <c r="P1649" s="121">
        <v>180</v>
      </c>
      <c r="Q1649" s="121"/>
      <c r="R1649" s="121">
        <v>18</v>
      </c>
    </row>
    <row r="1650" spans="1:18" x14ac:dyDescent="0.25">
      <c r="A1650" s="365"/>
      <c r="B1650" s="365"/>
      <c r="C1650" s="365"/>
      <c r="D1650" s="365"/>
      <c r="E1650" s="365"/>
      <c r="F1650" s="108"/>
      <c r="G1650" s="108"/>
      <c r="H1650" s="108"/>
      <c r="I1650" s="108"/>
      <c r="J1650" s="32"/>
      <c r="K1650" s="32"/>
      <c r="L1650" s="32"/>
      <c r="M1650" s="32"/>
      <c r="N1650" s="32"/>
      <c r="O1650" s="108"/>
      <c r="P1650" s="108"/>
      <c r="Q1650" s="108"/>
      <c r="R1650" s="108"/>
    </row>
    <row r="1651" spans="1:18" x14ac:dyDescent="0.25">
      <c r="A1651" s="342" t="s">
        <v>960</v>
      </c>
      <c r="B1651" s="342"/>
      <c r="C1651" s="342"/>
      <c r="D1651" s="342"/>
      <c r="E1651" s="342"/>
      <c r="F1651" s="342"/>
      <c r="G1651" s="342"/>
      <c r="H1651" s="342"/>
      <c r="I1651" s="342"/>
      <c r="J1651" s="342" t="s">
        <v>960</v>
      </c>
      <c r="K1651" s="342"/>
      <c r="L1651" s="342"/>
      <c r="M1651" s="342"/>
      <c r="N1651" s="342"/>
      <c r="O1651" s="342"/>
      <c r="P1651" s="342"/>
      <c r="Q1651" s="342"/>
      <c r="R1651" s="342"/>
    </row>
    <row r="1652" spans="1:18" x14ac:dyDescent="0.25">
      <c r="A1652" s="335" t="s">
        <v>961</v>
      </c>
      <c r="B1652" s="336"/>
      <c r="C1652" s="2">
        <v>3.19</v>
      </c>
      <c r="D1652" s="32"/>
      <c r="E1652" s="32"/>
      <c r="F1652" s="104" t="s">
        <v>962</v>
      </c>
      <c r="G1652" s="104">
        <v>40</v>
      </c>
      <c r="H1652" s="108"/>
      <c r="I1652" s="108"/>
      <c r="J1652" s="335" t="s">
        <v>961</v>
      </c>
      <c r="K1652" s="336"/>
      <c r="L1652" s="2">
        <v>3.82</v>
      </c>
      <c r="M1652" s="32"/>
      <c r="N1652" s="32"/>
      <c r="O1652" s="104" t="s">
        <v>962</v>
      </c>
      <c r="P1652" s="104">
        <v>48</v>
      </c>
      <c r="Q1652" s="108"/>
      <c r="R1652" s="108"/>
    </row>
    <row r="1653" spans="1:18" x14ac:dyDescent="0.25">
      <c r="A1653" s="335" t="s">
        <v>963</v>
      </c>
      <c r="B1653" s="336"/>
      <c r="C1653" s="2">
        <v>6.06</v>
      </c>
      <c r="D1653" s="32"/>
      <c r="E1653" s="32"/>
      <c r="F1653" s="104" t="s">
        <v>964</v>
      </c>
      <c r="G1653" s="104">
        <v>30</v>
      </c>
      <c r="H1653" s="110"/>
      <c r="I1653" s="110"/>
      <c r="J1653" s="335" t="s">
        <v>963</v>
      </c>
      <c r="K1653" s="336"/>
      <c r="L1653" s="2">
        <v>7.27</v>
      </c>
      <c r="M1653" s="32"/>
      <c r="N1653" s="32"/>
      <c r="O1653" s="104" t="s">
        <v>964</v>
      </c>
      <c r="P1653" s="104">
        <v>36</v>
      </c>
      <c r="Q1653" s="100"/>
      <c r="R1653" s="100"/>
    </row>
    <row r="1654" spans="1:18" x14ac:dyDescent="0.25">
      <c r="A1654" s="335" t="s">
        <v>965</v>
      </c>
      <c r="B1654" s="336"/>
      <c r="C1654" s="2">
        <v>23.29</v>
      </c>
      <c r="D1654" s="32"/>
      <c r="E1654" s="32"/>
      <c r="F1654" s="104" t="s">
        <v>966</v>
      </c>
      <c r="G1654" s="104">
        <v>1</v>
      </c>
      <c r="H1654" s="111"/>
      <c r="I1654" s="111"/>
      <c r="J1654" s="335" t="s">
        <v>965</v>
      </c>
      <c r="K1654" s="336"/>
      <c r="L1654" s="2">
        <v>27.95</v>
      </c>
      <c r="M1654" s="32"/>
      <c r="N1654" s="32"/>
      <c r="O1654" s="104" t="s">
        <v>966</v>
      </c>
      <c r="P1654" s="104">
        <v>1.2</v>
      </c>
      <c r="Q1654" s="100"/>
      <c r="R1654" s="100"/>
    </row>
    <row r="1655" spans="1:18" x14ac:dyDescent="0.25">
      <c r="A1655" s="335" t="s">
        <v>967</v>
      </c>
      <c r="B1655" s="336"/>
      <c r="C1655" s="2">
        <v>160.44999999999999</v>
      </c>
      <c r="D1655" s="32"/>
      <c r="E1655" s="32"/>
      <c r="F1655" s="104" t="s">
        <v>968</v>
      </c>
      <c r="G1655" s="104">
        <v>5.6</v>
      </c>
      <c r="H1655" s="110"/>
      <c r="I1655" s="110"/>
      <c r="J1655" s="335" t="s">
        <v>967</v>
      </c>
      <c r="K1655" s="336"/>
      <c r="L1655" s="2">
        <v>192.54</v>
      </c>
      <c r="M1655" s="32"/>
      <c r="N1655" s="32"/>
      <c r="O1655" s="104" t="s">
        <v>968</v>
      </c>
      <c r="P1655" s="104">
        <v>6.72</v>
      </c>
      <c r="Q1655" s="100"/>
      <c r="R1655" s="100"/>
    </row>
    <row r="1656" spans="1:18" x14ac:dyDescent="0.25">
      <c r="A1656" s="32"/>
      <c r="B1656" s="32"/>
      <c r="C1656" s="32"/>
      <c r="D1656" s="32"/>
      <c r="E1656" s="32"/>
      <c r="F1656" s="108"/>
      <c r="G1656" s="108"/>
      <c r="H1656" s="108"/>
      <c r="I1656" s="108"/>
      <c r="J1656" s="32"/>
      <c r="K1656" s="32"/>
      <c r="L1656" s="32"/>
      <c r="M1656" s="32"/>
      <c r="N1656" s="32"/>
      <c r="O1656" s="108"/>
      <c r="P1656" s="108"/>
      <c r="Q1656" s="108"/>
      <c r="R1656" s="108"/>
    </row>
    <row r="1657" spans="1:18" x14ac:dyDescent="0.25">
      <c r="A1657" s="408" t="s">
        <v>446</v>
      </c>
      <c r="B1657" s="408"/>
      <c r="C1657" s="408"/>
      <c r="D1657" s="408"/>
      <c r="E1657" s="408"/>
      <c r="F1657" s="408"/>
      <c r="G1657" s="408"/>
      <c r="H1657" s="408"/>
      <c r="I1657" s="408"/>
      <c r="J1657" s="408" t="s">
        <v>446</v>
      </c>
      <c r="K1657" s="408"/>
      <c r="L1657" s="408"/>
      <c r="M1657" s="408"/>
      <c r="N1657" s="408"/>
      <c r="O1657" s="408"/>
      <c r="P1657" s="408"/>
      <c r="Q1657" s="408"/>
      <c r="R1657" s="408"/>
    </row>
    <row r="1658" spans="1:18" x14ac:dyDescent="0.25">
      <c r="A1658" s="407" t="s">
        <v>828</v>
      </c>
      <c r="B1658" s="407"/>
      <c r="C1658" s="407"/>
      <c r="D1658" s="407"/>
      <c r="E1658" s="407"/>
      <c r="F1658" s="407"/>
      <c r="G1658" s="407"/>
      <c r="H1658" s="407"/>
      <c r="I1658" s="407"/>
      <c r="J1658" s="177" t="s">
        <v>828</v>
      </c>
      <c r="K1658" s="177"/>
      <c r="L1658" s="177"/>
      <c r="M1658" s="177"/>
      <c r="N1658" s="177"/>
      <c r="O1658" s="177"/>
      <c r="P1658" s="177"/>
      <c r="Q1658" s="177"/>
      <c r="R1658" s="177"/>
    </row>
    <row r="1659" spans="1:18" x14ac:dyDescent="0.25">
      <c r="A1659" s="407" t="s">
        <v>332</v>
      </c>
      <c r="B1659" s="407"/>
      <c r="C1659" s="407"/>
      <c r="D1659" s="407"/>
      <c r="E1659" s="407"/>
      <c r="F1659" s="407"/>
      <c r="G1659" s="407"/>
      <c r="H1659" s="407"/>
      <c r="I1659" s="407"/>
      <c r="J1659" s="177" t="s">
        <v>338</v>
      </c>
      <c r="K1659" s="177"/>
      <c r="L1659" s="177"/>
      <c r="M1659" s="177"/>
      <c r="N1659" s="177"/>
      <c r="O1659" s="177"/>
      <c r="P1659" s="177"/>
      <c r="Q1659" s="177"/>
      <c r="R1659" s="177"/>
    </row>
    <row r="1660" spans="1:18" x14ac:dyDescent="0.25">
      <c r="A1660" s="407" t="s">
        <v>333</v>
      </c>
      <c r="B1660" s="407"/>
      <c r="C1660" s="407"/>
      <c r="D1660" s="407"/>
      <c r="E1660" s="407"/>
      <c r="F1660" s="407"/>
      <c r="G1660" s="407"/>
      <c r="H1660" s="407"/>
      <c r="I1660" s="407"/>
      <c r="J1660" s="177" t="s">
        <v>333</v>
      </c>
      <c r="K1660" s="177"/>
      <c r="L1660" s="177"/>
      <c r="M1660" s="177"/>
      <c r="N1660" s="177"/>
      <c r="O1660" s="177"/>
      <c r="P1660" s="177"/>
      <c r="Q1660" s="177"/>
      <c r="R1660" s="177"/>
    </row>
    <row r="1661" spans="1:18" x14ac:dyDescent="0.25">
      <c r="A1661" s="407" t="s">
        <v>334</v>
      </c>
      <c r="B1661" s="407"/>
      <c r="C1661" s="407"/>
      <c r="D1661" s="407"/>
      <c r="E1661" s="407"/>
      <c r="F1661" s="407"/>
      <c r="G1661" s="407"/>
      <c r="H1661" s="407"/>
      <c r="I1661" s="407"/>
      <c r="J1661" s="177" t="s">
        <v>334</v>
      </c>
      <c r="K1661" s="177"/>
      <c r="L1661" s="177"/>
      <c r="M1661" s="177"/>
      <c r="N1661" s="177"/>
      <c r="O1661" s="177"/>
      <c r="P1661" s="177"/>
      <c r="Q1661" s="177"/>
      <c r="R1661" s="177"/>
    </row>
    <row r="1662" spans="1:18" x14ac:dyDescent="0.25">
      <c r="A1662" s="408" t="s">
        <v>335</v>
      </c>
      <c r="B1662" s="408"/>
      <c r="C1662" s="408"/>
      <c r="D1662" s="408"/>
      <c r="E1662" s="408"/>
      <c r="F1662" s="408"/>
      <c r="G1662" s="408"/>
      <c r="H1662" s="408"/>
      <c r="I1662" s="408"/>
      <c r="J1662" s="176" t="s">
        <v>335</v>
      </c>
      <c r="K1662" s="176"/>
      <c r="L1662" s="176"/>
      <c r="M1662" s="176"/>
      <c r="N1662" s="176"/>
      <c r="O1662" s="176"/>
      <c r="P1662" s="176"/>
      <c r="Q1662" s="176"/>
      <c r="R1662" s="176"/>
    </row>
    <row r="1663" spans="1:18" x14ac:dyDescent="0.25">
      <c r="A1663" s="408" t="s">
        <v>336</v>
      </c>
      <c r="B1663" s="408"/>
      <c r="C1663" s="408"/>
      <c r="D1663" s="408"/>
      <c r="E1663" s="408"/>
      <c r="F1663" s="408"/>
      <c r="G1663" s="408"/>
      <c r="H1663" s="408"/>
      <c r="I1663" s="408"/>
      <c r="J1663" s="176" t="s">
        <v>336</v>
      </c>
      <c r="K1663" s="176"/>
      <c r="L1663" s="176"/>
      <c r="M1663" s="176"/>
      <c r="N1663" s="176"/>
      <c r="O1663" s="176"/>
      <c r="P1663" s="176"/>
      <c r="Q1663" s="176"/>
      <c r="R1663" s="176"/>
    </row>
    <row r="1664" spans="1:18" x14ac:dyDescent="0.25">
      <c r="A1664" s="408" t="s">
        <v>45</v>
      </c>
      <c r="B1664" s="408"/>
      <c r="C1664" s="408"/>
      <c r="D1664" s="408"/>
      <c r="E1664" s="408"/>
      <c r="F1664" s="408"/>
      <c r="G1664" s="408"/>
      <c r="H1664" s="408"/>
      <c r="I1664" s="408"/>
      <c r="J1664" s="408" t="s">
        <v>45</v>
      </c>
      <c r="K1664" s="408"/>
      <c r="L1664" s="408"/>
      <c r="M1664" s="408"/>
      <c r="N1664" s="408"/>
      <c r="O1664" s="408"/>
      <c r="P1664" s="408"/>
      <c r="Q1664" s="408"/>
      <c r="R1664" s="408"/>
    </row>
    <row r="1668" spans="1:18" x14ac:dyDescent="0.25">
      <c r="C1668" s="355" t="s">
        <v>339</v>
      </c>
      <c r="D1668" s="355"/>
      <c r="E1668" s="355"/>
      <c r="F1668" s="355"/>
      <c r="G1668" s="355"/>
      <c r="L1668" s="355" t="s">
        <v>120</v>
      </c>
      <c r="M1668" s="355"/>
      <c r="N1668" s="355"/>
      <c r="O1668" s="355"/>
      <c r="P1668" s="355"/>
    </row>
    <row r="1670" spans="1:18" x14ac:dyDescent="0.25">
      <c r="A1670" s="355" t="s">
        <v>340</v>
      </c>
      <c r="B1670" s="355"/>
      <c r="C1670" s="355"/>
      <c r="D1670" s="355"/>
      <c r="E1670" s="355"/>
      <c r="F1670" s="355"/>
      <c r="G1670" s="355"/>
      <c r="H1670" s="355"/>
      <c r="I1670" s="355"/>
      <c r="J1670" s="355" t="s">
        <v>340</v>
      </c>
      <c r="K1670" s="355"/>
      <c r="L1670" s="355"/>
      <c r="M1670" s="355"/>
      <c r="N1670" s="355"/>
      <c r="O1670" s="355"/>
      <c r="P1670" s="355"/>
      <c r="Q1670" s="355"/>
      <c r="R1670" s="355"/>
    </row>
    <row r="1671" spans="1:18" x14ac:dyDescent="0.25">
      <c r="A1671" s="355" t="s">
        <v>341</v>
      </c>
      <c r="B1671" s="355"/>
      <c r="C1671" s="355"/>
      <c r="D1671" s="355"/>
      <c r="E1671" s="355"/>
      <c r="F1671" s="355"/>
      <c r="G1671" s="355"/>
      <c r="H1671" s="355"/>
      <c r="I1671" s="355"/>
      <c r="J1671" s="355" t="s">
        <v>341</v>
      </c>
      <c r="K1671" s="355"/>
      <c r="L1671" s="355"/>
      <c r="M1671" s="355"/>
      <c r="N1671" s="355"/>
      <c r="O1671" s="355"/>
      <c r="P1671" s="355"/>
      <c r="Q1671" s="355"/>
      <c r="R1671" s="355"/>
    </row>
    <row r="1672" spans="1:18" x14ac:dyDescent="0.25">
      <c r="A1672" s="337" t="s">
        <v>939</v>
      </c>
      <c r="B1672" s="337"/>
      <c r="C1672" s="337"/>
      <c r="D1672" s="337"/>
      <c r="E1672" s="337"/>
      <c r="F1672" s="337"/>
      <c r="G1672" s="337"/>
      <c r="H1672" s="337"/>
      <c r="I1672" s="337"/>
      <c r="J1672" s="337" t="s">
        <v>939</v>
      </c>
      <c r="K1672" s="337"/>
      <c r="L1672" s="337"/>
      <c r="M1672" s="337"/>
      <c r="N1672" s="337"/>
      <c r="O1672" s="337"/>
      <c r="P1672" s="337"/>
      <c r="Q1672" s="337"/>
      <c r="R1672" s="337"/>
    </row>
    <row r="1673" spans="1:18" x14ac:dyDescent="0.25">
      <c r="A1673" s="345" t="s">
        <v>940</v>
      </c>
      <c r="B1673" s="346"/>
      <c r="C1673" s="346"/>
      <c r="D1673" s="346"/>
      <c r="E1673" s="347"/>
      <c r="F1673" s="343" t="s">
        <v>941</v>
      </c>
      <c r="G1673" s="356"/>
      <c r="H1673" s="356"/>
      <c r="I1673" s="344"/>
      <c r="J1673" s="345" t="s">
        <v>940</v>
      </c>
      <c r="K1673" s="346"/>
      <c r="L1673" s="346"/>
      <c r="M1673" s="346"/>
      <c r="N1673" s="347"/>
      <c r="O1673" s="310" t="s">
        <v>941</v>
      </c>
      <c r="P1673" s="366"/>
      <c r="Q1673" s="366"/>
      <c r="R1673" s="308"/>
    </row>
    <row r="1674" spans="1:18" x14ac:dyDescent="0.25">
      <c r="A1674" s="348"/>
      <c r="B1674" s="349"/>
      <c r="C1674" s="349"/>
      <c r="D1674" s="349"/>
      <c r="E1674" s="350"/>
      <c r="F1674" s="363" t="s">
        <v>942</v>
      </c>
      <c r="G1674" s="364"/>
      <c r="H1674" s="363" t="s">
        <v>943</v>
      </c>
      <c r="I1674" s="364"/>
      <c r="J1674" s="348"/>
      <c r="K1674" s="349"/>
      <c r="L1674" s="349"/>
      <c r="M1674" s="349"/>
      <c r="N1674" s="350"/>
      <c r="O1674" s="361" t="s">
        <v>942</v>
      </c>
      <c r="P1674" s="362"/>
      <c r="Q1674" s="361" t="s">
        <v>943</v>
      </c>
      <c r="R1674" s="362"/>
    </row>
    <row r="1675" spans="1:18" x14ac:dyDescent="0.25">
      <c r="A1675" s="351"/>
      <c r="B1675" s="352"/>
      <c r="C1675" s="352"/>
      <c r="D1675" s="352"/>
      <c r="E1675" s="353"/>
      <c r="F1675" s="103" t="s">
        <v>944</v>
      </c>
      <c r="G1675" s="103" t="s">
        <v>945</v>
      </c>
      <c r="H1675" s="103" t="s">
        <v>946</v>
      </c>
      <c r="I1675" s="103" t="s">
        <v>947</v>
      </c>
      <c r="J1675" s="351"/>
      <c r="K1675" s="352"/>
      <c r="L1675" s="352"/>
      <c r="M1675" s="352"/>
      <c r="N1675" s="353"/>
      <c r="O1675" s="40" t="s">
        <v>944</v>
      </c>
      <c r="P1675" s="40" t="s">
        <v>945</v>
      </c>
      <c r="Q1675" s="40" t="s">
        <v>946</v>
      </c>
      <c r="R1675" s="40" t="s">
        <v>947</v>
      </c>
    </row>
    <row r="1676" spans="1:18" x14ac:dyDescent="0.25">
      <c r="A1676" s="334" t="s">
        <v>342</v>
      </c>
      <c r="B1676" s="334"/>
      <c r="C1676" s="334"/>
      <c r="D1676" s="334"/>
      <c r="E1676" s="334"/>
      <c r="F1676" s="104">
        <v>64</v>
      </c>
      <c r="G1676" s="104">
        <v>60</v>
      </c>
      <c r="H1676" s="114">
        <v>6.4</v>
      </c>
      <c r="I1676" s="114">
        <v>6</v>
      </c>
      <c r="J1676" s="335" t="s">
        <v>342</v>
      </c>
      <c r="K1676" s="341"/>
      <c r="L1676" s="341"/>
      <c r="M1676" s="341"/>
      <c r="N1676" s="336"/>
      <c r="O1676" s="2">
        <v>106</v>
      </c>
      <c r="P1676" s="2">
        <v>60</v>
      </c>
      <c r="Q1676" s="47">
        <v>10.6</v>
      </c>
      <c r="R1676" s="47">
        <v>6</v>
      </c>
    </row>
    <row r="1677" spans="1:18" x14ac:dyDescent="0.25">
      <c r="A1677" s="354" t="s">
        <v>959</v>
      </c>
      <c r="B1677" s="354"/>
      <c r="C1677" s="354"/>
      <c r="D1677" s="354"/>
      <c r="E1677" s="354"/>
      <c r="F1677" s="104"/>
      <c r="G1677" s="104">
        <v>60</v>
      </c>
      <c r="H1677" s="104"/>
      <c r="I1677" s="104">
        <v>6</v>
      </c>
      <c r="J1677" s="338" t="s">
        <v>959</v>
      </c>
      <c r="K1677" s="339"/>
      <c r="L1677" s="339"/>
      <c r="M1677" s="339"/>
      <c r="N1677" s="340"/>
      <c r="O1677" s="2"/>
      <c r="P1677" s="2">
        <v>60</v>
      </c>
      <c r="Q1677" s="2"/>
      <c r="R1677" s="2">
        <v>6</v>
      </c>
    </row>
    <row r="1678" spans="1:18" x14ac:dyDescent="0.25">
      <c r="A1678" s="25"/>
      <c r="B1678" s="25"/>
      <c r="C1678" s="25"/>
      <c r="D1678" s="25"/>
      <c r="E1678" s="25"/>
      <c r="F1678" s="108"/>
      <c r="G1678" s="109"/>
      <c r="H1678" s="108"/>
      <c r="I1678" s="108"/>
      <c r="J1678" s="25"/>
      <c r="K1678" s="25"/>
      <c r="L1678" s="25"/>
      <c r="M1678" s="25"/>
      <c r="N1678" s="25"/>
      <c r="O1678" s="32"/>
      <c r="P1678" s="25"/>
      <c r="Q1678" s="32"/>
      <c r="R1678" s="32"/>
    </row>
    <row r="1679" spans="1:18" x14ac:dyDescent="0.25">
      <c r="A1679" s="342" t="s">
        <v>960</v>
      </c>
      <c r="B1679" s="342"/>
      <c r="C1679" s="342"/>
      <c r="D1679" s="342"/>
      <c r="E1679" s="342"/>
      <c r="F1679" s="342"/>
      <c r="G1679" s="342"/>
      <c r="H1679" s="342"/>
      <c r="I1679" s="342"/>
      <c r="J1679" s="342" t="s">
        <v>960</v>
      </c>
      <c r="K1679" s="342"/>
      <c r="L1679" s="342"/>
      <c r="M1679" s="342"/>
      <c r="N1679" s="342"/>
      <c r="O1679" s="342"/>
      <c r="P1679" s="342"/>
      <c r="Q1679" s="342"/>
      <c r="R1679" s="342"/>
    </row>
    <row r="1680" spans="1:18" x14ac:dyDescent="0.25">
      <c r="A1680" s="335" t="s">
        <v>961</v>
      </c>
      <c r="B1680" s="336"/>
      <c r="C1680" s="2">
        <v>0.42</v>
      </c>
      <c r="D1680" s="32"/>
      <c r="E1680" s="32"/>
      <c r="F1680" s="104" t="s">
        <v>962</v>
      </c>
      <c r="G1680" s="104">
        <v>20.399999999999999</v>
      </c>
      <c r="H1680" s="110"/>
      <c r="I1680" s="110"/>
      <c r="J1680" s="335" t="s">
        <v>961</v>
      </c>
      <c r="K1680" s="336"/>
      <c r="L1680" s="2">
        <v>0.7</v>
      </c>
      <c r="M1680" s="32"/>
      <c r="N1680" s="32"/>
      <c r="O1680" s="2" t="s">
        <v>962</v>
      </c>
      <c r="P1680" s="2">
        <v>34</v>
      </c>
      <c r="Q1680" s="43"/>
      <c r="R1680" s="43"/>
    </row>
    <row r="1681" spans="1:18" x14ac:dyDescent="0.25">
      <c r="A1681" s="335" t="s">
        <v>963</v>
      </c>
      <c r="B1681" s="336"/>
      <c r="C1681" s="2">
        <v>0.06</v>
      </c>
      <c r="D1681" s="32"/>
      <c r="E1681" s="32"/>
      <c r="F1681" s="104" t="s">
        <v>964</v>
      </c>
      <c r="G1681" s="104">
        <v>8.4</v>
      </c>
      <c r="H1681" s="111"/>
      <c r="I1681" s="111"/>
      <c r="J1681" s="335" t="s">
        <v>963</v>
      </c>
      <c r="K1681" s="336"/>
      <c r="L1681" s="2">
        <v>0.1</v>
      </c>
      <c r="M1681" s="32"/>
      <c r="N1681" s="32"/>
      <c r="O1681" s="2" t="s">
        <v>964</v>
      </c>
      <c r="P1681" s="2">
        <v>14</v>
      </c>
      <c r="Q1681" s="44"/>
      <c r="R1681" s="44"/>
    </row>
    <row r="1682" spans="1:18" x14ac:dyDescent="0.25">
      <c r="A1682" s="335" t="s">
        <v>965</v>
      </c>
      <c r="B1682" s="336"/>
      <c r="C1682" s="2">
        <v>1.1399999999999999</v>
      </c>
      <c r="D1682" s="32"/>
      <c r="E1682" s="32"/>
      <c r="F1682" s="104" t="s">
        <v>966</v>
      </c>
      <c r="G1682" s="104">
        <v>0.3</v>
      </c>
      <c r="H1682" s="110"/>
      <c r="I1682" s="110"/>
      <c r="J1682" s="335" t="s">
        <v>965</v>
      </c>
      <c r="K1682" s="336"/>
      <c r="L1682" s="2">
        <v>1.9</v>
      </c>
      <c r="M1682" s="32"/>
      <c r="N1682" s="32"/>
      <c r="O1682" s="2" t="s">
        <v>966</v>
      </c>
      <c r="P1682" s="2">
        <v>0.5</v>
      </c>
      <c r="Q1682" s="43"/>
      <c r="R1682" s="43"/>
    </row>
    <row r="1683" spans="1:18" x14ac:dyDescent="0.25">
      <c r="A1683" s="335" t="s">
        <v>967</v>
      </c>
      <c r="B1683" s="336"/>
      <c r="C1683" s="2">
        <v>9.6</v>
      </c>
      <c r="D1683" s="32"/>
      <c r="E1683" s="32"/>
      <c r="F1683" s="104" t="s">
        <v>968</v>
      </c>
      <c r="G1683" s="104">
        <v>4.2</v>
      </c>
      <c r="H1683" s="110"/>
      <c r="I1683" s="110"/>
      <c r="J1683" s="335" t="s">
        <v>967</v>
      </c>
      <c r="K1683" s="336"/>
      <c r="L1683" s="2">
        <v>16</v>
      </c>
      <c r="M1683" s="32"/>
      <c r="N1683" s="32"/>
      <c r="O1683" s="2" t="s">
        <v>968</v>
      </c>
      <c r="P1683" s="2">
        <v>7</v>
      </c>
      <c r="Q1683" s="43"/>
      <c r="R1683" s="43"/>
    </row>
    <row r="1684" spans="1:18" x14ac:dyDescent="0.25">
      <c r="A1684" s="32"/>
      <c r="B1684" s="32"/>
      <c r="C1684" s="32"/>
      <c r="D1684" s="32"/>
      <c r="E1684" s="32"/>
      <c r="F1684" s="108"/>
      <c r="G1684" s="108"/>
      <c r="H1684" s="108"/>
      <c r="I1684" s="108"/>
      <c r="J1684" s="32"/>
      <c r="K1684" s="32"/>
      <c r="L1684" s="32"/>
      <c r="M1684" s="32"/>
      <c r="N1684" s="32"/>
      <c r="O1684" s="32"/>
      <c r="P1684" s="32"/>
      <c r="Q1684" s="32"/>
      <c r="R1684" s="32"/>
    </row>
    <row r="1685" spans="1:18" x14ac:dyDescent="0.25">
      <c r="A1685" s="303" t="s">
        <v>508</v>
      </c>
      <c r="B1685" s="303"/>
      <c r="C1685" s="303"/>
      <c r="D1685" s="303"/>
      <c r="E1685" s="303"/>
      <c r="F1685" s="303"/>
      <c r="G1685" s="303"/>
      <c r="H1685" s="303"/>
      <c r="I1685" s="303"/>
      <c r="J1685" s="303" t="s">
        <v>508</v>
      </c>
      <c r="K1685" s="303"/>
      <c r="L1685" s="303"/>
      <c r="M1685" s="303"/>
      <c r="N1685" s="303"/>
      <c r="O1685" s="303"/>
      <c r="P1685" s="303"/>
      <c r="Q1685" s="303"/>
      <c r="R1685" s="303"/>
    </row>
    <row r="1686" spans="1:18" x14ac:dyDescent="0.25">
      <c r="A1686" s="412" t="s">
        <v>509</v>
      </c>
      <c r="B1686" s="412"/>
      <c r="C1686" s="412"/>
      <c r="D1686" s="412"/>
      <c r="E1686" s="412"/>
      <c r="F1686" s="412"/>
      <c r="G1686" s="412"/>
      <c r="H1686" s="412"/>
      <c r="I1686" s="412"/>
      <c r="J1686" s="412" t="s">
        <v>509</v>
      </c>
      <c r="K1686" s="412"/>
      <c r="L1686" s="412"/>
      <c r="M1686" s="412"/>
      <c r="N1686" s="412"/>
      <c r="O1686" s="412"/>
      <c r="P1686" s="412"/>
      <c r="Q1686" s="412"/>
      <c r="R1686" s="412"/>
    </row>
    <row r="1687" spans="1:18" x14ac:dyDescent="0.25">
      <c r="A1687" s="25" t="s">
        <v>510</v>
      </c>
      <c r="B1687" s="25"/>
      <c r="C1687" s="25"/>
      <c r="D1687" s="25"/>
      <c r="E1687" s="25"/>
      <c r="F1687" s="109"/>
      <c r="G1687" s="109"/>
      <c r="H1687" s="109"/>
      <c r="I1687" s="109"/>
      <c r="J1687" s="25" t="s">
        <v>510</v>
      </c>
      <c r="K1687" s="25"/>
      <c r="L1687" s="25"/>
      <c r="M1687" s="25"/>
      <c r="N1687" s="25"/>
      <c r="O1687" s="25"/>
      <c r="P1687" s="25"/>
      <c r="Q1687" s="25"/>
      <c r="R1687" s="25"/>
    </row>
    <row r="1688" spans="1:18" x14ac:dyDescent="0.25">
      <c r="A1688" s="342" t="s">
        <v>511</v>
      </c>
      <c r="B1688" s="342"/>
      <c r="C1688" s="342"/>
      <c r="D1688" s="342"/>
      <c r="E1688" s="342"/>
      <c r="F1688" s="342"/>
      <c r="G1688" s="342"/>
      <c r="H1688" s="342"/>
      <c r="I1688" s="342"/>
      <c r="J1688" s="342" t="s">
        <v>511</v>
      </c>
      <c r="K1688" s="342"/>
      <c r="L1688" s="342"/>
      <c r="M1688" s="342"/>
      <c r="N1688" s="342"/>
      <c r="O1688" s="342"/>
      <c r="P1688" s="342"/>
      <c r="Q1688" s="342"/>
      <c r="R1688" s="342"/>
    </row>
    <row r="1689" spans="1:18" x14ac:dyDescent="0.25">
      <c r="A1689" s="342" t="s">
        <v>512</v>
      </c>
      <c r="B1689" s="342"/>
      <c r="C1689" s="342"/>
      <c r="D1689" s="342"/>
      <c r="E1689" s="342"/>
      <c r="F1689" s="342"/>
      <c r="G1689" s="342"/>
      <c r="H1689" s="342"/>
      <c r="I1689" s="109"/>
      <c r="J1689" s="342" t="s">
        <v>512</v>
      </c>
      <c r="K1689" s="342"/>
      <c r="L1689" s="342"/>
      <c r="M1689" s="342"/>
      <c r="N1689" s="342"/>
      <c r="O1689" s="342"/>
      <c r="P1689" s="342"/>
      <c r="Q1689" s="342"/>
      <c r="R1689" s="25"/>
    </row>
    <row r="1690" spans="1:18" x14ac:dyDescent="0.25">
      <c r="A1690" s="25"/>
      <c r="B1690" s="25"/>
      <c r="C1690" s="25"/>
      <c r="D1690" s="25"/>
      <c r="E1690" s="25"/>
      <c r="F1690" s="109"/>
      <c r="G1690" s="109"/>
      <c r="H1690" s="109"/>
      <c r="I1690" s="109"/>
      <c r="J1690" s="25"/>
      <c r="K1690" s="25"/>
      <c r="L1690" s="25"/>
      <c r="M1690" s="25"/>
      <c r="N1690" s="25"/>
      <c r="O1690" s="25"/>
      <c r="P1690" s="25"/>
      <c r="Q1690" s="25"/>
      <c r="R1690" s="25"/>
    </row>
    <row r="1691" spans="1:18" x14ac:dyDescent="0.25">
      <c r="C1691" s="355" t="s">
        <v>284</v>
      </c>
      <c r="D1691" s="355"/>
      <c r="E1691" s="355"/>
      <c r="F1691" s="355"/>
      <c r="G1691" s="355"/>
      <c r="J1691" s="25"/>
      <c r="K1691" s="25"/>
      <c r="L1691" s="25"/>
      <c r="M1691" s="25"/>
      <c r="N1691" s="25"/>
      <c r="O1691" s="25"/>
      <c r="P1691" s="25"/>
      <c r="Q1691" s="25"/>
      <c r="R1691" s="25"/>
    </row>
    <row r="1692" spans="1:18" x14ac:dyDescent="0.25">
      <c r="J1692" s="25"/>
      <c r="K1692" s="25"/>
      <c r="L1692" s="25"/>
      <c r="M1692" s="25"/>
      <c r="N1692" s="25"/>
      <c r="O1692" s="25"/>
      <c r="P1692" s="25"/>
      <c r="Q1692" s="25"/>
      <c r="R1692" s="25"/>
    </row>
    <row r="1693" spans="1:18" x14ac:dyDescent="0.25">
      <c r="A1693" s="355" t="s">
        <v>285</v>
      </c>
      <c r="B1693" s="355"/>
      <c r="C1693" s="355"/>
      <c r="D1693" s="355"/>
      <c r="E1693" s="355"/>
      <c r="F1693" s="355"/>
      <c r="G1693" s="355"/>
      <c r="H1693" s="355"/>
      <c r="I1693" s="355"/>
      <c r="J1693" s="25"/>
      <c r="K1693" s="25"/>
      <c r="L1693" s="25"/>
      <c r="M1693" s="25"/>
      <c r="N1693" s="25"/>
      <c r="O1693" s="25"/>
      <c r="P1693" s="25"/>
      <c r="Q1693" s="25"/>
      <c r="R1693" s="25"/>
    </row>
    <row r="1694" spans="1:18" x14ac:dyDescent="0.25">
      <c r="A1694" s="355" t="s">
        <v>809</v>
      </c>
      <c r="B1694" s="355"/>
      <c r="C1694" s="355"/>
      <c r="D1694" s="355"/>
      <c r="E1694" s="355"/>
      <c r="F1694" s="355"/>
      <c r="G1694" s="355"/>
      <c r="H1694" s="355"/>
      <c r="I1694" s="355"/>
      <c r="J1694" s="25"/>
      <c r="K1694" s="25"/>
      <c r="L1694" s="25"/>
      <c r="M1694" s="25"/>
      <c r="N1694" s="25"/>
      <c r="O1694" s="25"/>
      <c r="P1694" s="25"/>
      <c r="Q1694" s="25"/>
      <c r="R1694" s="25"/>
    </row>
    <row r="1695" spans="1:18" x14ac:dyDescent="0.25">
      <c r="A1695" s="337" t="s">
        <v>939</v>
      </c>
      <c r="B1695" s="337"/>
      <c r="C1695" s="337"/>
      <c r="D1695" s="337"/>
      <c r="E1695" s="337"/>
      <c r="F1695" s="337"/>
      <c r="G1695" s="337"/>
      <c r="H1695" s="337"/>
      <c r="I1695" s="337"/>
      <c r="J1695" s="25"/>
      <c r="K1695" s="25"/>
      <c r="L1695" s="25"/>
      <c r="M1695" s="25"/>
      <c r="N1695" s="25"/>
      <c r="O1695" s="25"/>
      <c r="P1695" s="25"/>
      <c r="Q1695" s="25"/>
      <c r="R1695" s="25"/>
    </row>
    <row r="1696" spans="1:18" x14ac:dyDescent="0.25">
      <c r="A1696" s="345" t="s">
        <v>940</v>
      </c>
      <c r="B1696" s="346"/>
      <c r="C1696" s="346"/>
      <c r="D1696" s="346"/>
      <c r="E1696" s="347"/>
      <c r="F1696" s="343" t="s">
        <v>941</v>
      </c>
      <c r="G1696" s="356"/>
      <c r="H1696" s="356"/>
      <c r="I1696" s="344"/>
      <c r="J1696" s="25"/>
      <c r="K1696" s="25"/>
      <c r="L1696" s="25"/>
      <c r="M1696" s="25"/>
      <c r="N1696" s="25"/>
      <c r="O1696" s="25"/>
      <c r="P1696" s="25"/>
      <c r="Q1696" s="25"/>
      <c r="R1696" s="25"/>
    </row>
    <row r="1697" spans="1:18" x14ac:dyDescent="0.25">
      <c r="A1697" s="348"/>
      <c r="B1697" s="349"/>
      <c r="C1697" s="349"/>
      <c r="D1697" s="349"/>
      <c r="E1697" s="350"/>
      <c r="F1697" s="363" t="s">
        <v>942</v>
      </c>
      <c r="G1697" s="364"/>
      <c r="H1697" s="363" t="s">
        <v>943</v>
      </c>
      <c r="I1697" s="364"/>
      <c r="J1697" s="25"/>
      <c r="K1697" s="25"/>
      <c r="L1697" s="25"/>
      <c r="M1697" s="25"/>
      <c r="N1697" s="25"/>
      <c r="O1697" s="25"/>
      <c r="P1697" s="25"/>
      <c r="Q1697" s="25"/>
      <c r="R1697" s="25"/>
    </row>
    <row r="1698" spans="1:18" x14ac:dyDescent="0.25">
      <c r="A1698" s="351"/>
      <c r="B1698" s="352"/>
      <c r="C1698" s="352"/>
      <c r="D1698" s="352"/>
      <c r="E1698" s="353"/>
      <c r="F1698" s="103" t="s">
        <v>944</v>
      </c>
      <c r="G1698" s="103" t="s">
        <v>945</v>
      </c>
      <c r="H1698" s="103" t="s">
        <v>946</v>
      </c>
      <c r="I1698" s="103" t="s">
        <v>947</v>
      </c>
      <c r="J1698" s="25"/>
      <c r="K1698" s="25"/>
      <c r="L1698" s="25"/>
      <c r="M1698" s="25"/>
      <c r="N1698" s="25"/>
      <c r="O1698" s="25"/>
      <c r="P1698" s="25"/>
      <c r="Q1698" s="25"/>
      <c r="R1698" s="25"/>
    </row>
    <row r="1699" spans="1:18" x14ac:dyDescent="0.25">
      <c r="A1699" s="334" t="s">
        <v>286</v>
      </c>
      <c r="B1699" s="334"/>
      <c r="C1699" s="334"/>
      <c r="D1699" s="334"/>
      <c r="E1699" s="334"/>
      <c r="F1699" s="104">
        <v>53</v>
      </c>
      <c r="G1699" s="104">
        <v>50</v>
      </c>
      <c r="H1699" s="114">
        <v>5.3</v>
      </c>
      <c r="I1699" s="114">
        <v>5</v>
      </c>
      <c r="J1699" s="25"/>
      <c r="K1699" s="25"/>
      <c r="L1699" s="25"/>
      <c r="M1699" s="25"/>
      <c r="N1699" s="25"/>
      <c r="O1699" s="25"/>
      <c r="P1699" s="25"/>
      <c r="Q1699" s="25"/>
      <c r="R1699" s="25"/>
    </row>
    <row r="1700" spans="1:18" x14ac:dyDescent="0.25">
      <c r="A1700" s="354" t="s">
        <v>959</v>
      </c>
      <c r="B1700" s="354"/>
      <c r="C1700" s="354"/>
      <c r="D1700" s="354"/>
      <c r="E1700" s="354"/>
      <c r="F1700" s="104"/>
      <c r="G1700" s="104">
        <v>50</v>
      </c>
      <c r="H1700" s="104"/>
      <c r="I1700" s="104">
        <v>5</v>
      </c>
      <c r="J1700" s="25"/>
      <c r="K1700" s="25"/>
      <c r="L1700" s="25"/>
      <c r="M1700" s="25"/>
      <c r="N1700" s="25"/>
      <c r="O1700" s="25"/>
      <c r="P1700" s="25"/>
      <c r="Q1700" s="25"/>
      <c r="R1700" s="25"/>
    </row>
    <row r="1701" spans="1:18" x14ac:dyDescent="0.25">
      <c r="A1701" s="25"/>
      <c r="B1701" s="25"/>
      <c r="C1701" s="25"/>
      <c r="D1701" s="25"/>
      <c r="E1701" s="25"/>
      <c r="F1701" s="108"/>
      <c r="G1701" s="109"/>
      <c r="H1701" s="108"/>
      <c r="I1701" s="108"/>
      <c r="J1701" s="25"/>
      <c r="K1701" s="25"/>
      <c r="L1701" s="25"/>
      <c r="M1701" s="25"/>
      <c r="N1701" s="25"/>
      <c r="O1701" s="25"/>
      <c r="P1701" s="25"/>
      <c r="Q1701" s="25"/>
      <c r="R1701" s="25"/>
    </row>
    <row r="1702" spans="1:18" x14ac:dyDescent="0.25">
      <c r="A1702" s="342" t="s">
        <v>960</v>
      </c>
      <c r="B1702" s="342"/>
      <c r="C1702" s="342"/>
      <c r="D1702" s="342"/>
      <c r="E1702" s="342"/>
      <c r="F1702" s="342"/>
      <c r="G1702" s="342"/>
      <c r="H1702" s="342"/>
      <c r="I1702" s="342"/>
      <c r="J1702" s="25"/>
      <c r="K1702" s="25"/>
      <c r="L1702" s="25"/>
      <c r="M1702" s="25"/>
      <c r="N1702" s="25"/>
      <c r="O1702" s="25"/>
      <c r="P1702" s="25"/>
      <c r="Q1702" s="25"/>
      <c r="R1702" s="25"/>
    </row>
    <row r="1703" spans="1:18" x14ac:dyDescent="0.25">
      <c r="A1703" s="335" t="s">
        <v>961</v>
      </c>
      <c r="B1703" s="336"/>
      <c r="C1703" s="2">
        <v>0.45</v>
      </c>
      <c r="D1703" s="32"/>
      <c r="E1703" s="32"/>
      <c r="F1703" s="104" t="s">
        <v>962</v>
      </c>
      <c r="G1703" s="104">
        <v>20</v>
      </c>
      <c r="H1703" s="110"/>
      <c r="I1703" s="110"/>
      <c r="J1703" s="25"/>
      <c r="K1703" s="25"/>
      <c r="L1703" s="25"/>
      <c r="M1703" s="25"/>
      <c r="N1703" s="25"/>
      <c r="O1703" s="25"/>
      <c r="P1703" s="25"/>
      <c r="Q1703" s="25"/>
      <c r="R1703" s="25"/>
    </row>
    <row r="1704" spans="1:18" x14ac:dyDescent="0.25">
      <c r="A1704" s="335" t="s">
        <v>963</v>
      </c>
      <c r="B1704" s="336"/>
      <c r="C1704" s="2">
        <v>0.1</v>
      </c>
      <c r="D1704" s="32"/>
      <c r="E1704" s="32"/>
      <c r="F1704" s="104" t="s">
        <v>964</v>
      </c>
      <c r="G1704" s="104">
        <v>10</v>
      </c>
      <c r="H1704" s="111"/>
      <c r="I1704" s="111"/>
      <c r="J1704" s="25"/>
      <c r="K1704" s="25"/>
      <c r="L1704" s="25"/>
      <c r="M1704" s="25"/>
      <c r="N1704" s="25"/>
      <c r="O1704" s="25"/>
      <c r="P1704" s="25"/>
      <c r="Q1704" s="25"/>
      <c r="R1704" s="25"/>
    </row>
    <row r="1705" spans="1:18" x14ac:dyDescent="0.25">
      <c r="A1705" s="335" t="s">
        <v>965</v>
      </c>
      <c r="B1705" s="336"/>
      <c r="C1705" s="2">
        <v>0</v>
      </c>
      <c r="D1705" s="32"/>
      <c r="E1705" s="32"/>
      <c r="F1705" s="104" t="s">
        <v>966</v>
      </c>
      <c r="G1705" s="104">
        <v>8</v>
      </c>
      <c r="H1705" s="110"/>
      <c r="I1705" s="110"/>
      <c r="J1705" s="25"/>
      <c r="K1705" s="25"/>
      <c r="L1705" s="25"/>
      <c r="M1705" s="25"/>
      <c r="N1705" s="25"/>
      <c r="O1705" s="25"/>
      <c r="P1705" s="25"/>
      <c r="Q1705" s="25"/>
      <c r="R1705" s="25"/>
    </row>
    <row r="1706" spans="1:18" x14ac:dyDescent="0.25">
      <c r="A1706" s="335" t="s">
        <v>967</v>
      </c>
      <c r="B1706" s="336"/>
      <c r="C1706" s="2">
        <v>2.7</v>
      </c>
      <c r="D1706" s="32"/>
      <c r="E1706" s="32"/>
      <c r="F1706" s="104" t="s">
        <v>968</v>
      </c>
      <c r="G1706" s="104">
        <v>1</v>
      </c>
      <c r="H1706" s="110"/>
      <c r="I1706" s="110"/>
      <c r="J1706" s="25"/>
      <c r="K1706" s="25"/>
      <c r="L1706" s="25"/>
      <c r="M1706" s="25"/>
      <c r="N1706" s="25"/>
      <c r="O1706" s="25"/>
      <c r="P1706" s="25"/>
      <c r="Q1706" s="25"/>
      <c r="R1706" s="25"/>
    </row>
    <row r="1707" spans="1:18" x14ac:dyDescent="0.25">
      <c r="A1707" s="32"/>
      <c r="B1707" s="32"/>
      <c r="C1707" s="32"/>
      <c r="D1707" s="32"/>
      <c r="E1707" s="32"/>
      <c r="F1707" s="108"/>
      <c r="G1707" s="108"/>
      <c r="H1707" s="108"/>
      <c r="I1707" s="108"/>
      <c r="J1707" s="25"/>
      <c r="K1707" s="25"/>
      <c r="L1707" s="25"/>
      <c r="M1707" s="25"/>
      <c r="N1707" s="25"/>
      <c r="O1707" s="25"/>
      <c r="P1707" s="25"/>
      <c r="Q1707" s="25"/>
      <c r="R1707" s="25"/>
    </row>
    <row r="1708" spans="1:18" ht="15" customHeight="1" x14ac:dyDescent="0.25">
      <c r="A1708" s="411" t="s">
        <v>217</v>
      </c>
      <c r="B1708" s="411"/>
      <c r="C1708" s="411"/>
      <c r="D1708" s="411"/>
      <c r="E1708" s="411"/>
      <c r="F1708" s="411"/>
      <c r="G1708" s="411"/>
      <c r="H1708" s="411"/>
      <c r="I1708" s="411"/>
      <c r="J1708" s="25"/>
      <c r="K1708" s="25"/>
      <c r="L1708" s="25"/>
      <c r="M1708" s="25"/>
      <c r="N1708" s="25"/>
      <c r="O1708" s="25"/>
      <c r="P1708" s="25"/>
      <c r="Q1708" s="25"/>
      <c r="R1708" s="25"/>
    </row>
    <row r="1709" spans="1:18" x14ac:dyDescent="0.25">
      <c r="A1709" s="167"/>
      <c r="B1709" s="167"/>
      <c r="C1709" s="167"/>
      <c r="D1709" s="167"/>
      <c r="E1709" s="167"/>
      <c r="F1709" s="167"/>
      <c r="G1709" s="167"/>
      <c r="H1709" s="167"/>
      <c r="I1709" s="167"/>
      <c r="J1709" s="25"/>
      <c r="K1709" s="25"/>
      <c r="L1709" s="25"/>
      <c r="M1709" s="25"/>
      <c r="N1709" s="25"/>
      <c r="O1709" s="25"/>
      <c r="P1709" s="25"/>
      <c r="Q1709" s="25"/>
      <c r="R1709" s="25"/>
    </row>
    <row r="1710" spans="1:18" x14ac:dyDescent="0.25">
      <c r="A1710" s="167"/>
      <c r="B1710" s="167"/>
      <c r="C1710" s="167"/>
      <c r="D1710" s="167"/>
      <c r="E1710" s="167"/>
      <c r="F1710" s="167"/>
      <c r="G1710" s="167"/>
      <c r="H1710" s="167"/>
      <c r="I1710" s="167"/>
      <c r="J1710" s="25"/>
      <c r="K1710" s="25"/>
      <c r="L1710" s="25"/>
      <c r="M1710" s="25"/>
      <c r="N1710" s="25"/>
      <c r="O1710" s="25"/>
      <c r="P1710" s="25"/>
      <c r="Q1710" s="25"/>
      <c r="R1710" s="25"/>
    </row>
    <row r="1711" spans="1:18" x14ac:dyDescent="0.25">
      <c r="A1711" s="167"/>
      <c r="B1711" s="167"/>
      <c r="C1711" s="167"/>
      <c r="D1711" s="167"/>
      <c r="E1711" s="167"/>
      <c r="F1711" s="167"/>
      <c r="G1711" s="167"/>
      <c r="H1711" s="167"/>
      <c r="I1711" s="167"/>
      <c r="J1711" s="25"/>
      <c r="K1711" s="25"/>
      <c r="L1711" s="25"/>
      <c r="M1711" s="25"/>
      <c r="N1711" s="25"/>
      <c r="O1711" s="25"/>
      <c r="P1711" s="25"/>
      <c r="Q1711" s="25"/>
      <c r="R1711" s="25"/>
    </row>
    <row r="1713" spans="1:18" x14ac:dyDescent="0.25">
      <c r="C1713" s="355" t="s">
        <v>513</v>
      </c>
      <c r="D1713" s="355"/>
      <c r="E1713" s="355"/>
      <c r="F1713" s="355"/>
      <c r="G1713" s="355"/>
      <c r="L1713" s="355" t="s">
        <v>127</v>
      </c>
      <c r="M1713" s="355"/>
      <c r="N1713" s="355"/>
      <c r="O1713" s="355"/>
      <c r="P1713" s="355"/>
    </row>
    <row r="1715" spans="1:18" x14ac:dyDescent="0.25">
      <c r="A1715" s="355" t="s">
        <v>514</v>
      </c>
      <c r="B1715" s="355"/>
      <c r="C1715" s="355"/>
      <c r="D1715" s="355"/>
      <c r="E1715" s="355"/>
      <c r="F1715" s="355"/>
      <c r="G1715" s="355"/>
      <c r="H1715" s="355"/>
      <c r="I1715" s="355"/>
      <c r="J1715" s="355" t="s">
        <v>514</v>
      </c>
      <c r="K1715" s="355"/>
      <c r="L1715" s="355"/>
      <c r="M1715" s="355"/>
      <c r="N1715" s="355"/>
      <c r="O1715" s="355"/>
      <c r="P1715" s="355"/>
      <c r="Q1715" s="355"/>
      <c r="R1715" s="355"/>
    </row>
    <row r="1716" spans="1:18" x14ac:dyDescent="0.25">
      <c r="A1716" s="355" t="s">
        <v>515</v>
      </c>
      <c r="B1716" s="355"/>
      <c r="C1716" s="355"/>
      <c r="D1716" s="355"/>
      <c r="E1716" s="355"/>
      <c r="F1716" s="355"/>
      <c r="G1716" s="355"/>
      <c r="H1716" s="355"/>
      <c r="I1716" s="355"/>
      <c r="J1716" s="355" t="s">
        <v>515</v>
      </c>
      <c r="K1716" s="355"/>
      <c r="L1716" s="355"/>
      <c r="M1716" s="355"/>
      <c r="N1716" s="355"/>
      <c r="O1716" s="355"/>
      <c r="P1716" s="355"/>
      <c r="Q1716" s="355"/>
      <c r="R1716" s="355"/>
    </row>
    <row r="1717" spans="1:18" x14ac:dyDescent="0.25">
      <c r="A1717" s="337" t="s">
        <v>939</v>
      </c>
      <c r="B1717" s="337"/>
      <c r="C1717" s="337"/>
      <c r="D1717" s="337"/>
      <c r="E1717" s="337"/>
      <c r="F1717" s="337"/>
      <c r="G1717" s="337"/>
      <c r="H1717" s="337"/>
      <c r="I1717" s="337"/>
      <c r="J1717" s="337" t="s">
        <v>939</v>
      </c>
      <c r="K1717" s="337"/>
      <c r="L1717" s="337"/>
      <c r="M1717" s="337"/>
      <c r="N1717" s="337"/>
      <c r="O1717" s="337"/>
      <c r="P1717" s="337"/>
      <c r="Q1717" s="337"/>
      <c r="R1717" s="337"/>
    </row>
    <row r="1718" spans="1:18" x14ac:dyDescent="0.25">
      <c r="A1718" s="345" t="s">
        <v>940</v>
      </c>
      <c r="B1718" s="346"/>
      <c r="C1718" s="346"/>
      <c r="D1718" s="346"/>
      <c r="E1718" s="347"/>
      <c r="F1718" s="343" t="s">
        <v>941</v>
      </c>
      <c r="G1718" s="356"/>
      <c r="H1718" s="356"/>
      <c r="I1718" s="344"/>
      <c r="J1718" s="345" t="s">
        <v>940</v>
      </c>
      <c r="K1718" s="346"/>
      <c r="L1718" s="346"/>
      <c r="M1718" s="346"/>
      <c r="N1718" s="347"/>
      <c r="O1718" s="310" t="s">
        <v>941</v>
      </c>
      <c r="P1718" s="366"/>
      <c r="Q1718" s="366"/>
      <c r="R1718" s="308"/>
    </row>
    <row r="1719" spans="1:18" x14ac:dyDescent="0.25">
      <c r="A1719" s="348"/>
      <c r="B1719" s="349"/>
      <c r="C1719" s="349"/>
      <c r="D1719" s="349"/>
      <c r="E1719" s="350"/>
      <c r="F1719" s="363" t="s">
        <v>942</v>
      </c>
      <c r="G1719" s="364"/>
      <c r="H1719" s="363" t="s">
        <v>943</v>
      </c>
      <c r="I1719" s="364"/>
      <c r="J1719" s="348"/>
      <c r="K1719" s="349"/>
      <c r="L1719" s="349"/>
      <c r="M1719" s="349"/>
      <c r="N1719" s="350"/>
      <c r="O1719" s="361" t="s">
        <v>942</v>
      </c>
      <c r="P1719" s="362"/>
      <c r="Q1719" s="361" t="s">
        <v>943</v>
      </c>
      <c r="R1719" s="362"/>
    </row>
    <row r="1720" spans="1:18" x14ac:dyDescent="0.25">
      <c r="A1720" s="351"/>
      <c r="B1720" s="352"/>
      <c r="C1720" s="352"/>
      <c r="D1720" s="352"/>
      <c r="E1720" s="353"/>
      <c r="F1720" s="103" t="s">
        <v>944</v>
      </c>
      <c r="G1720" s="103" t="s">
        <v>945</v>
      </c>
      <c r="H1720" s="103" t="s">
        <v>946</v>
      </c>
      <c r="I1720" s="103" t="s">
        <v>947</v>
      </c>
      <c r="J1720" s="351"/>
      <c r="K1720" s="352"/>
      <c r="L1720" s="352"/>
      <c r="M1720" s="352"/>
      <c r="N1720" s="353"/>
      <c r="O1720" s="40" t="s">
        <v>944</v>
      </c>
      <c r="P1720" s="40" t="s">
        <v>945</v>
      </c>
      <c r="Q1720" s="40" t="s">
        <v>946</v>
      </c>
      <c r="R1720" s="40" t="s">
        <v>947</v>
      </c>
    </row>
    <row r="1721" spans="1:18" x14ac:dyDescent="0.25">
      <c r="A1721" s="335" t="s">
        <v>516</v>
      </c>
      <c r="B1721" s="341"/>
      <c r="C1721" s="341"/>
      <c r="D1721" s="341"/>
      <c r="E1721" s="336"/>
      <c r="F1721" s="104">
        <v>53</v>
      </c>
      <c r="G1721" s="104">
        <v>50</v>
      </c>
      <c r="H1721" s="114">
        <v>5.3</v>
      </c>
      <c r="I1721" s="114">
        <v>5</v>
      </c>
      <c r="J1721" s="335" t="s">
        <v>716</v>
      </c>
      <c r="K1721" s="341"/>
      <c r="L1721" s="341"/>
      <c r="M1721" s="341"/>
      <c r="N1721" s="336"/>
      <c r="O1721" s="2">
        <v>106</v>
      </c>
      <c r="P1721" s="2">
        <v>100</v>
      </c>
      <c r="Q1721" s="2">
        <f>O1721*100/1000</f>
        <v>10.6</v>
      </c>
      <c r="R1721" s="2">
        <f>P1721*100/1000</f>
        <v>10</v>
      </c>
    </row>
    <row r="1722" spans="1:18" x14ac:dyDescent="0.25">
      <c r="A1722" s="338" t="s">
        <v>959</v>
      </c>
      <c r="B1722" s="339"/>
      <c r="C1722" s="339"/>
      <c r="D1722" s="339"/>
      <c r="E1722" s="340"/>
      <c r="F1722" s="104"/>
      <c r="G1722" s="104">
        <v>50</v>
      </c>
      <c r="H1722" s="104"/>
      <c r="I1722" s="104">
        <v>5</v>
      </c>
      <c r="J1722" s="338" t="s">
        <v>959</v>
      </c>
      <c r="K1722" s="339"/>
      <c r="L1722" s="339"/>
      <c r="M1722" s="339"/>
      <c r="N1722" s="340"/>
      <c r="O1722" s="2"/>
      <c r="P1722" s="2">
        <v>100</v>
      </c>
      <c r="Q1722" s="2"/>
      <c r="R1722" s="2">
        <f>P1722*100/1000</f>
        <v>10</v>
      </c>
    </row>
    <row r="1723" spans="1:18" x14ac:dyDescent="0.25">
      <c r="A1723" s="25"/>
      <c r="B1723" s="25"/>
      <c r="C1723" s="25"/>
      <c r="D1723" s="25"/>
      <c r="E1723" s="25"/>
      <c r="F1723" s="108"/>
      <c r="G1723" s="109"/>
      <c r="H1723" s="108"/>
      <c r="I1723" s="108"/>
      <c r="J1723" s="25"/>
      <c r="K1723" s="25"/>
      <c r="L1723" s="25"/>
      <c r="M1723" s="25"/>
      <c r="N1723" s="25"/>
      <c r="O1723" s="32"/>
      <c r="P1723" s="25"/>
      <c r="Q1723" s="32"/>
      <c r="R1723" s="32"/>
    </row>
    <row r="1724" spans="1:18" x14ac:dyDescent="0.25">
      <c r="A1724" s="342" t="s">
        <v>960</v>
      </c>
      <c r="B1724" s="342"/>
      <c r="C1724" s="342"/>
      <c r="D1724" s="342"/>
      <c r="E1724" s="342"/>
      <c r="F1724" s="342"/>
      <c r="G1724" s="342"/>
      <c r="H1724" s="342"/>
      <c r="I1724" s="342"/>
      <c r="J1724" s="342" t="s">
        <v>960</v>
      </c>
      <c r="K1724" s="342"/>
      <c r="L1724" s="342"/>
      <c r="M1724" s="342"/>
      <c r="N1724" s="342"/>
      <c r="O1724" s="342"/>
      <c r="P1724" s="342"/>
      <c r="Q1724" s="342"/>
      <c r="R1724" s="342"/>
    </row>
    <row r="1725" spans="1:18" x14ac:dyDescent="0.25">
      <c r="A1725" s="335" t="s">
        <v>961</v>
      </c>
      <c r="B1725" s="336"/>
      <c r="C1725" s="2">
        <v>0.55000000000000004</v>
      </c>
      <c r="D1725" s="32"/>
      <c r="E1725" s="32"/>
      <c r="F1725" s="104" t="s">
        <v>962</v>
      </c>
      <c r="G1725" s="104"/>
      <c r="H1725" s="110"/>
      <c r="I1725" s="110"/>
      <c r="J1725" s="335" t="s">
        <v>961</v>
      </c>
      <c r="K1725" s="336"/>
      <c r="L1725" s="2">
        <v>0.66</v>
      </c>
      <c r="M1725" s="32"/>
      <c r="N1725" s="32"/>
      <c r="O1725" s="2" t="s">
        <v>962</v>
      </c>
      <c r="P1725" s="2"/>
      <c r="Q1725" s="43"/>
      <c r="R1725" s="43"/>
    </row>
    <row r="1726" spans="1:18" x14ac:dyDescent="0.25">
      <c r="A1726" s="335" t="s">
        <v>963</v>
      </c>
      <c r="B1726" s="336"/>
      <c r="C1726" s="2">
        <v>0.05</v>
      </c>
      <c r="D1726" s="32"/>
      <c r="E1726" s="32"/>
      <c r="F1726" s="104" t="s">
        <v>964</v>
      </c>
      <c r="G1726" s="104"/>
      <c r="H1726" s="111"/>
      <c r="I1726" s="111"/>
      <c r="J1726" s="335" t="s">
        <v>963</v>
      </c>
      <c r="K1726" s="336"/>
      <c r="L1726" s="2">
        <v>0.06</v>
      </c>
      <c r="M1726" s="32"/>
      <c r="N1726" s="32"/>
      <c r="O1726" s="2" t="s">
        <v>964</v>
      </c>
      <c r="P1726" s="2"/>
      <c r="Q1726" s="44"/>
      <c r="R1726" s="44"/>
    </row>
    <row r="1727" spans="1:18" x14ac:dyDescent="0.25">
      <c r="A1727" s="335" t="s">
        <v>965</v>
      </c>
      <c r="B1727" s="336"/>
      <c r="C1727" s="2">
        <v>1.2</v>
      </c>
      <c r="D1727" s="32"/>
      <c r="E1727" s="32"/>
      <c r="F1727" s="104" t="s">
        <v>966</v>
      </c>
      <c r="G1727" s="104"/>
      <c r="H1727" s="110"/>
      <c r="I1727" s="110"/>
      <c r="J1727" s="335" t="s">
        <v>965</v>
      </c>
      <c r="K1727" s="336"/>
      <c r="L1727" s="2">
        <v>1.44</v>
      </c>
      <c r="M1727" s="32"/>
      <c r="N1727" s="32"/>
      <c r="O1727" s="2" t="s">
        <v>966</v>
      </c>
      <c r="P1727" s="2"/>
      <c r="Q1727" s="43"/>
      <c r="R1727" s="43"/>
    </row>
    <row r="1728" spans="1:18" x14ac:dyDescent="0.25">
      <c r="A1728" s="335" t="s">
        <v>967</v>
      </c>
      <c r="B1728" s="336"/>
      <c r="C1728" s="2">
        <v>8</v>
      </c>
      <c r="D1728" s="32"/>
      <c r="E1728" s="32"/>
      <c r="F1728" s="104" t="s">
        <v>968</v>
      </c>
      <c r="G1728" s="104"/>
      <c r="H1728" s="110"/>
      <c r="I1728" s="110"/>
      <c r="J1728" s="335" t="s">
        <v>967</v>
      </c>
      <c r="K1728" s="336"/>
      <c r="L1728" s="2">
        <v>9.6</v>
      </c>
      <c r="M1728" s="32"/>
      <c r="N1728" s="32"/>
      <c r="O1728" s="2" t="s">
        <v>968</v>
      </c>
      <c r="P1728" s="2"/>
      <c r="Q1728" s="43"/>
      <c r="R1728" s="43"/>
    </row>
    <row r="1729" spans="1:18" x14ac:dyDescent="0.25">
      <c r="A1729" s="32"/>
      <c r="B1729" s="32"/>
      <c r="C1729" s="32"/>
      <c r="D1729" s="32"/>
      <c r="E1729" s="32"/>
      <c r="F1729" s="108"/>
      <c r="G1729" s="108"/>
      <c r="H1729" s="108"/>
      <c r="I1729" s="108"/>
      <c r="J1729" s="32"/>
      <c r="K1729" s="32"/>
      <c r="L1729" s="32"/>
      <c r="M1729" s="32"/>
      <c r="N1729" s="32"/>
      <c r="O1729" s="32"/>
      <c r="P1729" s="32"/>
      <c r="Q1729" s="32"/>
      <c r="R1729" s="32"/>
    </row>
    <row r="1730" spans="1:18" x14ac:dyDescent="0.25">
      <c r="A1730" s="303" t="s">
        <v>517</v>
      </c>
      <c r="B1730" s="303"/>
      <c r="C1730" s="303"/>
      <c r="D1730" s="303"/>
      <c r="E1730" s="303"/>
      <c r="F1730" s="303"/>
      <c r="G1730" s="303"/>
      <c r="H1730" s="303"/>
      <c r="I1730" s="303"/>
      <c r="J1730" s="303" t="s">
        <v>517</v>
      </c>
      <c r="K1730" s="303"/>
      <c r="L1730" s="303"/>
      <c r="M1730" s="303"/>
      <c r="N1730" s="303"/>
      <c r="O1730" s="303"/>
      <c r="P1730" s="303"/>
      <c r="Q1730" s="303"/>
      <c r="R1730" s="303"/>
    </row>
    <row r="1731" spans="1:18" x14ac:dyDescent="0.25">
      <c r="A1731" s="342" t="s">
        <v>518</v>
      </c>
      <c r="B1731" s="342"/>
      <c r="C1731" s="342"/>
      <c r="D1731" s="342"/>
      <c r="E1731" s="342"/>
      <c r="F1731" s="342"/>
      <c r="G1731" s="342"/>
      <c r="H1731" s="342"/>
      <c r="I1731" s="342"/>
      <c r="J1731" s="342" t="s">
        <v>518</v>
      </c>
      <c r="K1731" s="342"/>
      <c r="L1731" s="342"/>
      <c r="M1731" s="342"/>
      <c r="N1731" s="342"/>
      <c r="O1731" s="342"/>
      <c r="P1731" s="342"/>
      <c r="Q1731" s="342"/>
      <c r="R1731" s="342"/>
    </row>
    <row r="1732" spans="1:18" x14ac:dyDescent="0.25">
      <c r="A1732" s="25"/>
      <c r="B1732" s="25"/>
      <c r="C1732" s="25"/>
      <c r="D1732" s="25"/>
      <c r="E1732" s="25"/>
      <c r="F1732" s="109"/>
      <c r="G1732" s="109"/>
      <c r="H1732" s="109"/>
      <c r="I1732" s="109"/>
      <c r="J1732" s="25"/>
      <c r="K1732" s="25"/>
      <c r="L1732" s="25"/>
      <c r="M1732" s="25"/>
      <c r="N1732" s="25"/>
      <c r="O1732" s="25"/>
      <c r="P1732" s="25"/>
      <c r="Q1732" s="25"/>
      <c r="R1732" s="25"/>
    </row>
    <row r="1733" spans="1:18" x14ac:dyDescent="0.25">
      <c r="A1733" s="25"/>
      <c r="B1733" s="25"/>
      <c r="C1733" s="25"/>
      <c r="D1733" s="25"/>
      <c r="E1733" s="25"/>
      <c r="F1733" s="109"/>
      <c r="G1733" s="109"/>
      <c r="H1733" s="109"/>
      <c r="I1733" s="109"/>
      <c r="J1733" s="25"/>
      <c r="K1733" s="25"/>
      <c r="L1733" s="25"/>
      <c r="M1733" s="25"/>
      <c r="N1733" s="25"/>
      <c r="O1733" s="25"/>
      <c r="P1733" s="25"/>
      <c r="Q1733" s="25"/>
      <c r="R1733" s="25"/>
    </row>
    <row r="1735" spans="1:18" x14ac:dyDescent="0.25">
      <c r="C1735" s="355" t="s">
        <v>519</v>
      </c>
      <c r="D1735" s="355"/>
      <c r="E1735" s="355"/>
      <c r="F1735" s="355"/>
      <c r="G1735" s="355"/>
      <c r="L1735" s="355" t="s">
        <v>520</v>
      </c>
      <c r="M1735" s="355"/>
      <c r="N1735" s="355"/>
      <c r="O1735" s="355"/>
      <c r="P1735" s="355"/>
    </row>
    <row r="1737" spans="1:18" x14ac:dyDescent="0.25">
      <c r="A1737" s="355" t="s">
        <v>521</v>
      </c>
      <c r="B1737" s="355"/>
      <c r="C1737" s="355"/>
      <c r="D1737" s="355"/>
      <c r="E1737" s="355"/>
      <c r="F1737" s="355"/>
      <c r="G1737" s="355"/>
      <c r="H1737" s="355"/>
      <c r="I1737" s="355"/>
      <c r="J1737" s="355" t="s">
        <v>521</v>
      </c>
      <c r="K1737" s="355"/>
      <c r="L1737" s="355"/>
      <c r="M1737" s="355"/>
      <c r="N1737" s="355"/>
      <c r="O1737" s="355"/>
      <c r="P1737" s="355"/>
      <c r="Q1737" s="355"/>
      <c r="R1737" s="355"/>
    </row>
    <row r="1738" spans="1:18" x14ac:dyDescent="0.25">
      <c r="A1738" s="355" t="s">
        <v>522</v>
      </c>
      <c r="B1738" s="355"/>
      <c r="C1738" s="355"/>
      <c r="D1738" s="355"/>
      <c r="E1738" s="355"/>
      <c r="F1738" s="355"/>
      <c r="G1738" s="355"/>
      <c r="H1738" s="355"/>
      <c r="I1738" s="355"/>
      <c r="J1738" s="355" t="s">
        <v>522</v>
      </c>
      <c r="K1738" s="355"/>
      <c r="L1738" s="355"/>
      <c r="M1738" s="355"/>
      <c r="N1738" s="355"/>
      <c r="O1738" s="355"/>
      <c r="P1738" s="355"/>
      <c r="Q1738" s="355"/>
      <c r="R1738" s="355"/>
    </row>
    <row r="1739" spans="1:18" x14ac:dyDescent="0.25">
      <c r="A1739" s="337" t="s">
        <v>939</v>
      </c>
      <c r="B1739" s="337"/>
      <c r="C1739" s="337"/>
      <c r="D1739" s="337"/>
      <c r="E1739" s="337"/>
      <c r="F1739" s="337"/>
      <c r="G1739" s="337"/>
      <c r="H1739" s="337"/>
      <c r="I1739" s="337"/>
      <c r="J1739" s="337" t="s">
        <v>939</v>
      </c>
      <c r="K1739" s="337"/>
      <c r="L1739" s="337"/>
      <c r="M1739" s="337"/>
      <c r="N1739" s="337"/>
      <c r="O1739" s="337"/>
      <c r="P1739" s="337"/>
      <c r="Q1739" s="337"/>
      <c r="R1739" s="337"/>
    </row>
    <row r="1740" spans="1:18" x14ac:dyDescent="0.25">
      <c r="A1740" s="345" t="s">
        <v>940</v>
      </c>
      <c r="B1740" s="346"/>
      <c r="C1740" s="346"/>
      <c r="D1740" s="346"/>
      <c r="E1740" s="347"/>
      <c r="F1740" s="343" t="s">
        <v>941</v>
      </c>
      <c r="G1740" s="356"/>
      <c r="H1740" s="356"/>
      <c r="I1740" s="344"/>
      <c r="J1740" s="345" t="s">
        <v>940</v>
      </c>
      <c r="K1740" s="346"/>
      <c r="L1740" s="346"/>
      <c r="M1740" s="346"/>
      <c r="N1740" s="347"/>
      <c r="O1740" s="310" t="s">
        <v>941</v>
      </c>
      <c r="P1740" s="366"/>
      <c r="Q1740" s="366"/>
      <c r="R1740" s="308"/>
    </row>
    <row r="1741" spans="1:18" x14ac:dyDescent="0.25">
      <c r="A1741" s="348"/>
      <c r="B1741" s="349"/>
      <c r="C1741" s="349"/>
      <c r="D1741" s="349"/>
      <c r="E1741" s="350"/>
      <c r="F1741" s="343" t="s">
        <v>942</v>
      </c>
      <c r="G1741" s="344"/>
      <c r="H1741" s="343" t="s">
        <v>943</v>
      </c>
      <c r="I1741" s="344"/>
      <c r="J1741" s="348"/>
      <c r="K1741" s="349"/>
      <c r="L1741" s="349"/>
      <c r="M1741" s="349"/>
      <c r="N1741" s="350"/>
      <c r="O1741" s="310" t="s">
        <v>942</v>
      </c>
      <c r="P1741" s="308"/>
      <c r="Q1741" s="310" t="s">
        <v>943</v>
      </c>
      <c r="R1741" s="308"/>
    </row>
    <row r="1742" spans="1:18" x14ac:dyDescent="0.25">
      <c r="A1742" s="351"/>
      <c r="B1742" s="352"/>
      <c r="C1742" s="352"/>
      <c r="D1742" s="352"/>
      <c r="E1742" s="353"/>
      <c r="F1742" s="105" t="s">
        <v>944</v>
      </c>
      <c r="G1742" s="105" t="s">
        <v>945</v>
      </c>
      <c r="H1742" s="105" t="s">
        <v>946</v>
      </c>
      <c r="I1742" s="105" t="s">
        <v>947</v>
      </c>
      <c r="J1742" s="351"/>
      <c r="K1742" s="352"/>
      <c r="L1742" s="352"/>
      <c r="M1742" s="352"/>
      <c r="N1742" s="353"/>
      <c r="O1742" s="41" t="s">
        <v>944</v>
      </c>
      <c r="P1742" s="41" t="s">
        <v>945</v>
      </c>
      <c r="Q1742" s="41" t="s">
        <v>946</v>
      </c>
      <c r="R1742" s="41" t="s">
        <v>947</v>
      </c>
    </row>
    <row r="1743" spans="1:18" x14ac:dyDescent="0.25">
      <c r="A1743" s="334" t="s">
        <v>475</v>
      </c>
      <c r="B1743" s="334"/>
      <c r="C1743" s="334"/>
      <c r="D1743" s="334"/>
      <c r="E1743" s="334"/>
      <c r="F1743" s="104">
        <v>50</v>
      </c>
      <c r="G1743" s="120">
        <v>50</v>
      </c>
      <c r="H1743" s="104">
        <f t="shared" ref="H1743:I1746" si="69">F1743*100/1000</f>
        <v>5</v>
      </c>
      <c r="I1743" s="104">
        <f t="shared" si="69"/>
        <v>5</v>
      </c>
      <c r="J1743" s="335" t="s">
        <v>475</v>
      </c>
      <c r="K1743" s="341"/>
      <c r="L1743" s="341"/>
      <c r="M1743" s="341"/>
      <c r="N1743" s="336"/>
      <c r="O1743" s="2">
        <v>75</v>
      </c>
      <c r="P1743" s="50">
        <v>75</v>
      </c>
      <c r="Q1743" s="2">
        <f t="shared" ref="Q1743:R1746" si="70">O1743*100/1000</f>
        <v>7.5</v>
      </c>
      <c r="R1743" s="2">
        <f t="shared" si="70"/>
        <v>7.5</v>
      </c>
    </row>
    <row r="1744" spans="1:18" x14ac:dyDescent="0.25">
      <c r="A1744" s="334" t="s">
        <v>371</v>
      </c>
      <c r="B1744" s="334"/>
      <c r="C1744" s="334"/>
      <c r="D1744" s="334"/>
      <c r="E1744" s="334"/>
      <c r="F1744" s="121">
        <v>4</v>
      </c>
      <c r="G1744" s="122">
        <v>4</v>
      </c>
      <c r="H1744" s="104">
        <f t="shared" si="69"/>
        <v>0.4</v>
      </c>
      <c r="I1744" s="104">
        <f t="shared" si="69"/>
        <v>0.4</v>
      </c>
      <c r="J1744" s="335" t="s">
        <v>371</v>
      </c>
      <c r="K1744" s="341"/>
      <c r="L1744" s="341"/>
      <c r="M1744" s="341"/>
      <c r="N1744" s="336"/>
      <c r="O1744" s="3">
        <v>5.6</v>
      </c>
      <c r="P1744" s="51">
        <v>5.6</v>
      </c>
      <c r="Q1744" s="2">
        <f t="shared" si="70"/>
        <v>0.56000000000000005</v>
      </c>
      <c r="R1744" s="2">
        <f t="shared" si="70"/>
        <v>0.56000000000000005</v>
      </c>
    </row>
    <row r="1745" spans="1:18" x14ac:dyDescent="0.25">
      <c r="A1745" s="334" t="s">
        <v>353</v>
      </c>
      <c r="B1745" s="334"/>
      <c r="C1745" s="334"/>
      <c r="D1745" s="334"/>
      <c r="E1745" s="334"/>
      <c r="F1745" s="121">
        <v>4</v>
      </c>
      <c r="G1745" s="121">
        <v>4</v>
      </c>
      <c r="H1745" s="121">
        <f t="shared" si="69"/>
        <v>0.4</v>
      </c>
      <c r="I1745" s="121">
        <f t="shared" si="69"/>
        <v>0.4</v>
      </c>
      <c r="J1745" s="335" t="s">
        <v>353</v>
      </c>
      <c r="K1745" s="341"/>
      <c r="L1745" s="341"/>
      <c r="M1745" s="341"/>
      <c r="N1745" s="336"/>
      <c r="O1745" s="3">
        <v>5.6</v>
      </c>
      <c r="P1745" s="3">
        <v>5.6</v>
      </c>
      <c r="Q1745" s="3">
        <f t="shared" si="70"/>
        <v>0.56000000000000005</v>
      </c>
      <c r="R1745" s="3">
        <f t="shared" si="70"/>
        <v>0.56000000000000005</v>
      </c>
    </row>
    <row r="1746" spans="1:18" x14ac:dyDescent="0.25">
      <c r="A1746" s="334" t="s">
        <v>523</v>
      </c>
      <c r="B1746" s="334"/>
      <c r="C1746" s="334"/>
      <c r="D1746" s="334"/>
      <c r="E1746" s="334"/>
      <c r="F1746" s="104"/>
      <c r="G1746" s="104">
        <v>50</v>
      </c>
      <c r="H1746" s="104"/>
      <c r="I1746" s="104">
        <f t="shared" si="69"/>
        <v>5</v>
      </c>
      <c r="J1746" s="335" t="s">
        <v>523</v>
      </c>
      <c r="K1746" s="341"/>
      <c r="L1746" s="341"/>
      <c r="M1746" s="341"/>
      <c r="N1746" s="336"/>
      <c r="O1746" s="2"/>
      <c r="P1746" s="2">
        <v>75</v>
      </c>
      <c r="Q1746" s="2"/>
      <c r="R1746" s="2">
        <f t="shared" si="70"/>
        <v>7.5</v>
      </c>
    </row>
    <row r="1747" spans="1:18" x14ac:dyDescent="0.25">
      <c r="A1747" s="365"/>
      <c r="B1747" s="365"/>
      <c r="C1747" s="365"/>
      <c r="D1747" s="365"/>
      <c r="E1747" s="365"/>
      <c r="F1747" s="108"/>
      <c r="G1747" s="108"/>
      <c r="H1747" s="108"/>
      <c r="I1747" s="108"/>
      <c r="J1747" s="370"/>
      <c r="K1747" s="370"/>
      <c r="L1747" s="370"/>
      <c r="M1747" s="370"/>
      <c r="N1747" s="370"/>
      <c r="O1747" s="32"/>
      <c r="P1747" s="32"/>
      <c r="Q1747" s="32"/>
      <c r="R1747" s="32"/>
    </row>
    <row r="1748" spans="1:18" x14ac:dyDescent="0.25">
      <c r="A1748" s="342" t="s">
        <v>960</v>
      </c>
      <c r="B1748" s="342"/>
      <c r="C1748" s="342"/>
      <c r="D1748" s="342"/>
      <c r="E1748" s="342"/>
      <c r="F1748" s="342"/>
      <c r="G1748" s="342"/>
      <c r="H1748" s="342"/>
      <c r="I1748" s="342"/>
      <c r="J1748" s="342" t="s">
        <v>960</v>
      </c>
      <c r="K1748" s="342"/>
      <c r="L1748" s="342"/>
      <c r="M1748" s="342"/>
      <c r="N1748" s="342"/>
      <c r="O1748" s="342"/>
      <c r="P1748" s="342"/>
      <c r="Q1748" s="342"/>
      <c r="R1748" s="342"/>
    </row>
    <row r="1749" spans="1:18" x14ac:dyDescent="0.25">
      <c r="A1749" s="335" t="s">
        <v>961</v>
      </c>
      <c r="B1749" s="336"/>
      <c r="C1749" s="2">
        <v>1.83</v>
      </c>
      <c r="D1749" s="32"/>
      <c r="E1749" s="32"/>
      <c r="F1749" s="104" t="s">
        <v>962</v>
      </c>
      <c r="G1749" s="104">
        <v>40.799999999999997</v>
      </c>
      <c r="J1749" s="335" t="s">
        <v>961</v>
      </c>
      <c r="K1749" s="336"/>
      <c r="L1749" s="2">
        <v>2.56</v>
      </c>
      <c r="M1749" s="32"/>
      <c r="N1749" s="32"/>
      <c r="O1749" s="2" t="s">
        <v>962</v>
      </c>
      <c r="P1749" s="2">
        <v>57.12</v>
      </c>
    </row>
    <row r="1750" spans="1:18" x14ac:dyDescent="0.25">
      <c r="A1750" s="335" t="s">
        <v>963</v>
      </c>
      <c r="B1750" s="336"/>
      <c r="C1750" s="2">
        <v>4.53</v>
      </c>
      <c r="D1750" s="32"/>
      <c r="E1750" s="32"/>
      <c r="F1750" s="104" t="s">
        <v>964</v>
      </c>
      <c r="G1750" s="104">
        <v>3.24</v>
      </c>
      <c r="J1750" s="335" t="s">
        <v>963</v>
      </c>
      <c r="K1750" s="336"/>
      <c r="L1750" s="2">
        <v>6.34</v>
      </c>
      <c r="M1750" s="32"/>
      <c r="N1750" s="32"/>
      <c r="O1750" s="2" t="s">
        <v>964</v>
      </c>
      <c r="P1750" s="2">
        <v>6.07</v>
      </c>
    </row>
    <row r="1751" spans="1:18" x14ac:dyDescent="0.25">
      <c r="A1751" s="335" t="s">
        <v>965</v>
      </c>
      <c r="B1751" s="336"/>
      <c r="C1751" s="2">
        <v>5.15</v>
      </c>
      <c r="D1751" s="32"/>
      <c r="E1751" s="32"/>
      <c r="F1751" s="104" t="s">
        <v>966</v>
      </c>
      <c r="G1751" s="104">
        <v>0.32</v>
      </c>
      <c r="J1751" s="335" t="s">
        <v>965</v>
      </c>
      <c r="K1751" s="336"/>
      <c r="L1751" s="2">
        <v>6.34</v>
      </c>
      <c r="M1751" s="32"/>
      <c r="N1751" s="32"/>
      <c r="O1751" s="2" t="s">
        <v>966</v>
      </c>
      <c r="P1751" s="2">
        <v>0.45</v>
      </c>
    </row>
    <row r="1752" spans="1:18" x14ac:dyDescent="0.25">
      <c r="A1752" s="335" t="s">
        <v>967</v>
      </c>
      <c r="B1752" s="336"/>
      <c r="C1752" s="2">
        <v>68.900000000000006</v>
      </c>
      <c r="D1752" s="32"/>
      <c r="E1752" s="32"/>
      <c r="F1752" s="104" t="s">
        <v>968</v>
      </c>
      <c r="G1752" s="104">
        <v>0.39</v>
      </c>
      <c r="H1752" s="108"/>
      <c r="I1752" s="108"/>
      <c r="J1752" s="335" t="s">
        <v>967</v>
      </c>
      <c r="K1752" s="336"/>
      <c r="L1752" s="2">
        <v>96.46</v>
      </c>
      <c r="M1752" s="32"/>
      <c r="N1752" s="32"/>
      <c r="O1752" s="2" t="s">
        <v>968</v>
      </c>
      <c r="P1752" s="2">
        <v>0.55000000000000004</v>
      </c>
      <c r="Q1752" s="32"/>
      <c r="R1752" s="32"/>
    </row>
    <row r="1753" spans="1:18" x14ac:dyDescent="0.25">
      <c r="A1753" s="32"/>
      <c r="B1753" s="32"/>
      <c r="C1753" s="32"/>
      <c r="D1753" s="32"/>
      <c r="E1753" s="32"/>
      <c r="F1753" s="108"/>
      <c r="G1753" s="108"/>
      <c r="H1753" s="108"/>
      <c r="I1753" s="108"/>
      <c r="J1753" s="32"/>
      <c r="K1753" s="32"/>
      <c r="L1753" s="32"/>
      <c r="M1753" s="32"/>
      <c r="N1753" s="32"/>
      <c r="O1753" s="32"/>
      <c r="P1753" s="32"/>
      <c r="Q1753" s="32"/>
      <c r="R1753" s="32"/>
    </row>
    <row r="1754" spans="1:18" x14ac:dyDescent="0.25">
      <c r="A1754" s="32" t="s">
        <v>505</v>
      </c>
      <c r="B1754" s="32"/>
      <c r="C1754" s="32"/>
      <c r="D1754" s="32"/>
      <c r="E1754" s="32"/>
      <c r="F1754" s="108"/>
      <c r="G1754" s="108"/>
      <c r="H1754" s="108"/>
      <c r="I1754" s="108"/>
      <c r="J1754" s="32" t="s">
        <v>506</v>
      </c>
      <c r="K1754" s="32"/>
      <c r="L1754" s="32"/>
      <c r="M1754" s="32"/>
      <c r="N1754" s="32"/>
      <c r="O1754" s="32"/>
      <c r="P1754" s="32"/>
      <c r="Q1754" s="32"/>
      <c r="R1754" s="32"/>
    </row>
    <row r="1755" spans="1:18" x14ac:dyDescent="0.25">
      <c r="A1755" s="32" t="s">
        <v>524</v>
      </c>
      <c r="B1755" s="32"/>
      <c r="C1755" s="32"/>
      <c r="D1755" s="32"/>
      <c r="E1755" s="32"/>
      <c r="F1755" s="108"/>
      <c r="G1755" s="108"/>
      <c r="H1755" s="108"/>
      <c r="I1755" s="108"/>
      <c r="J1755" s="32" t="s">
        <v>524</v>
      </c>
      <c r="K1755" s="32"/>
      <c r="L1755" s="32"/>
      <c r="M1755" s="32"/>
      <c r="N1755" s="32"/>
      <c r="O1755" s="32"/>
      <c r="P1755" s="32"/>
      <c r="Q1755" s="32"/>
      <c r="R1755" s="32"/>
    </row>
    <row r="1756" spans="1:18" x14ac:dyDescent="0.25">
      <c r="A1756" s="32" t="s">
        <v>525</v>
      </c>
      <c r="B1756" s="32"/>
      <c r="C1756" s="32"/>
      <c r="D1756" s="32"/>
      <c r="E1756" s="32"/>
      <c r="F1756" s="108"/>
      <c r="G1756" s="108"/>
      <c r="H1756" s="108"/>
      <c r="I1756" s="108"/>
      <c r="J1756" s="32" t="s">
        <v>525</v>
      </c>
      <c r="K1756" s="32"/>
      <c r="L1756" s="32"/>
      <c r="M1756" s="32"/>
      <c r="N1756" s="32"/>
      <c r="O1756" s="32"/>
      <c r="P1756" s="32"/>
      <c r="Q1756" s="32"/>
      <c r="R1756" s="32"/>
    </row>
    <row r="1757" spans="1:18" x14ac:dyDescent="0.25">
      <c r="A1757" s="25" t="s">
        <v>526</v>
      </c>
      <c r="B1757" s="25"/>
      <c r="C1757" s="25"/>
      <c r="D1757" s="25"/>
      <c r="E1757" s="25"/>
      <c r="F1757" s="109"/>
      <c r="G1757" s="109"/>
      <c r="H1757" s="109"/>
      <c r="I1757" s="109"/>
      <c r="J1757" s="25" t="s">
        <v>526</v>
      </c>
      <c r="K1757" s="25"/>
      <c r="L1757" s="25"/>
      <c r="M1757" s="25"/>
      <c r="N1757" s="25"/>
      <c r="O1757" s="25"/>
      <c r="P1757" s="25"/>
      <c r="Q1757" s="25"/>
      <c r="R1757" s="25"/>
    </row>
    <row r="1758" spans="1:18" x14ac:dyDescent="0.25">
      <c r="A1758" s="25" t="s">
        <v>527</v>
      </c>
      <c r="B1758" s="25"/>
      <c r="C1758" s="25"/>
      <c r="D1758" s="25"/>
      <c r="E1758" s="25"/>
      <c r="F1758" s="109"/>
      <c r="G1758" s="109"/>
      <c r="H1758" s="109"/>
      <c r="I1758" s="109"/>
      <c r="J1758" s="25" t="s">
        <v>527</v>
      </c>
      <c r="K1758" s="25"/>
      <c r="L1758" s="25"/>
      <c r="M1758" s="25"/>
      <c r="N1758" s="25"/>
      <c r="O1758" s="25"/>
      <c r="P1758" s="25"/>
      <c r="Q1758" s="25"/>
      <c r="R1758" s="25"/>
    </row>
    <row r="1759" spans="1:18" x14ac:dyDescent="0.25">
      <c r="A1759" s="342" t="s">
        <v>45</v>
      </c>
      <c r="B1759" s="342"/>
      <c r="C1759" s="342"/>
      <c r="D1759" s="342"/>
      <c r="E1759" s="342"/>
      <c r="F1759" s="342"/>
      <c r="G1759" s="342"/>
      <c r="H1759" s="342"/>
      <c r="I1759" s="342"/>
      <c r="J1759" s="342" t="s">
        <v>45</v>
      </c>
      <c r="K1759" s="342"/>
      <c r="L1759" s="342"/>
      <c r="M1759" s="342"/>
      <c r="N1759" s="342"/>
      <c r="O1759" s="342"/>
      <c r="P1759" s="342"/>
      <c r="Q1759" s="342"/>
      <c r="R1759" s="342"/>
    </row>
    <row r="1760" spans="1:18" x14ac:dyDescent="0.25">
      <c r="A1760" s="25"/>
      <c r="B1760" s="25"/>
      <c r="C1760" s="25"/>
      <c r="D1760" s="25"/>
      <c r="E1760" s="25"/>
      <c r="F1760" s="109"/>
      <c r="G1760" s="109"/>
      <c r="H1760" s="109"/>
      <c r="I1760" s="109"/>
      <c r="J1760" s="25"/>
      <c r="K1760" s="25"/>
      <c r="L1760" s="25"/>
      <c r="M1760" s="25"/>
      <c r="N1760" s="25"/>
      <c r="O1760" s="25"/>
      <c r="P1760" s="25"/>
      <c r="Q1760" s="25"/>
      <c r="R1760" s="25"/>
    </row>
    <row r="1761" spans="1:18" x14ac:dyDescent="0.25">
      <c r="A1761" s="25"/>
      <c r="B1761" s="25"/>
      <c r="C1761" s="25"/>
      <c r="D1761" s="25"/>
      <c r="E1761" s="25"/>
      <c r="F1761" s="109"/>
      <c r="G1761" s="109"/>
      <c r="H1761" s="109"/>
      <c r="I1761" s="109"/>
      <c r="J1761" s="25"/>
      <c r="K1761" s="25"/>
      <c r="L1761" s="25"/>
      <c r="M1761" s="25"/>
      <c r="N1761" s="25"/>
      <c r="O1761" s="25"/>
      <c r="P1761" s="25"/>
      <c r="Q1761" s="25"/>
      <c r="R1761" s="25"/>
    </row>
    <row r="1762" spans="1:18" x14ac:dyDescent="0.25">
      <c r="C1762" s="355" t="s">
        <v>718</v>
      </c>
      <c r="D1762" s="355"/>
      <c r="E1762" s="355"/>
      <c r="F1762" s="355"/>
      <c r="G1762" s="355"/>
      <c r="L1762" s="355" t="s">
        <v>719</v>
      </c>
      <c r="M1762" s="355"/>
      <c r="N1762" s="355"/>
      <c r="O1762" s="355"/>
      <c r="P1762" s="355"/>
    </row>
    <row r="1764" spans="1:18" x14ac:dyDescent="0.25">
      <c r="A1764" s="355" t="s">
        <v>720</v>
      </c>
      <c r="B1764" s="355"/>
      <c r="C1764" s="355"/>
      <c r="D1764" s="355"/>
      <c r="E1764" s="355"/>
      <c r="F1764" s="355"/>
      <c r="G1764" s="355"/>
      <c r="H1764" s="355"/>
      <c r="I1764" s="355"/>
      <c r="J1764" s="355" t="s">
        <v>720</v>
      </c>
      <c r="K1764" s="355"/>
      <c r="L1764" s="355"/>
      <c r="M1764" s="355"/>
      <c r="N1764" s="355"/>
      <c r="O1764" s="355"/>
      <c r="P1764" s="355"/>
      <c r="Q1764" s="355"/>
      <c r="R1764" s="355"/>
    </row>
    <row r="1765" spans="1:18" x14ac:dyDescent="0.25">
      <c r="A1765" s="355" t="s">
        <v>721</v>
      </c>
      <c r="B1765" s="355"/>
      <c r="C1765" s="355"/>
      <c r="D1765" s="355"/>
      <c r="E1765" s="355"/>
      <c r="F1765" s="355"/>
      <c r="G1765" s="355"/>
      <c r="H1765" s="355"/>
      <c r="I1765" s="355"/>
      <c r="J1765" s="355" t="s">
        <v>721</v>
      </c>
      <c r="K1765" s="355"/>
      <c r="L1765" s="355"/>
      <c r="M1765" s="355"/>
      <c r="N1765" s="355"/>
      <c r="O1765" s="355"/>
      <c r="P1765" s="355"/>
      <c r="Q1765" s="355"/>
      <c r="R1765" s="355"/>
    </row>
    <row r="1766" spans="1:18" x14ac:dyDescent="0.25">
      <c r="A1766" s="337" t="s">
        <v>939</v>
      </c>
      <c r="B1766" s="337"/>
      <c r="C1766" s="337"/>
      <c r="D1766" s="337"/>
      <c r="E1766" s="337"/>
      <c r="F1766" s="337"/>
      <c r="G1766" s="337"/>
      <c r="H1766" s="337"/>
      <c r="I1766" s="337"/>
      <c r="J1766" s="337" t="s">
        <v>939</v>
      </c>
      <c r="K1766" s="337"/>
      <c r="L1766" s="337"/>
      <c r="M1766" s="337"/>
      <c r="N1766" s="337"/>
      <c r="O1766" s="337"/>
      <c r="P1766" s="337"/>
      <c r="Q1766" s="337"/>
      <c r="R1766" s="337"/>
    </row>
    <row r="1767" spans="1:18" x14ac:dyDescent="0.25">
      <c r="A1767" s="345" t="s">
        <v>940</v>
      </c>
      <c r="B1767" s="346"/>
      <c r="C1767" s="346"/>
      <c r="D1767" s="346"/>
      <c r="E1767" s="347"/>
      <c r="F1767" s="343" t="s">
        <v>941</v>
      </c>
      <c r="G1767" s="356"/>
      <c r="H1767" s="356"/>
      <c r="I1767" s="344"/>
      <c r="J1767" s="345" t="s">
        <v>940</v>
      </c>
      <c r="K1767" s="346"/>
      <c r="L1767" s="346"/>
      <c r="M1767" s="346"/>
      <c r="N1767" s="347"/>
      <c r="O1767" s="310" t="s">
        <v>941</v>
      </c>
      <c r="P1767" s="366"/>
      <c r="Q1767" s="366"/>
      <c r="R1767" s="308"/>
    </row>
    <row r="1768" spans="1:18" x14ac:dyDescent="0.25">
      <c r="A1768" s="348"/>
      <c r="B1768" s="349"/>
      <c r="C1768" s="349"/>
      <c r="D1768" s="349"/>
      <c r="E1768" s="350"/>
      <c r="F1768" s="363" t="s">
        <v>942</v>
      </c>
      <c r="G1768" s="364"/>
      <c r="H1768" s="363" t="s">
        <v>943</v>
      </c>
      <c r="I1768" s="364"/>
      <c r="J1768" s="348"/>
      <c r="K1768" s="349"/>
      <c r="L1768" s="349"/>
      <c r="M1768" s="349"/>
      <c r="N1768" s="350"/>
      <c r="O1768" s="361" t="s">
        <v>942</v>
      </c>
      <c r="P1768" s="362"/>
      <c r="Q1768" s="361" t="s">
        <v>943</v>
      </c>
      <c r="R1768" s="362"/>
    </row>
    <row r="1769" spans="1:18" x14ac:dyDescent="0.25">
      <c r="A1769" s="351"/>
      <c r="B1769" s="352"/>
      <c r="C1769" s="352"/>
      <c r="D1769" s="352"/>
      <c r="E1769" s="353"/>
      <c r="F1769" s="103" t="s">
        <v>944</v>
      </c>
      <c r="G1769" s="103" t="s">
        <v>945</v>
      </c>
      <c r="H1769" s="103" t="s">
        <v>946</v>
      </c>
      <c r="I1769" s="103" t="s">
        <v>947</v>
      </c>
      <c r="J1769" s="351"/>
      <c r="K1769" s="352"/>
      <c r="L1769" s="352"/>
      <c r="M1769" s="352"/>
      <c r="N1769" s="353"/>
      <c r="O1769" s="40" t="s">
        <v>944</v>
      </c>
      <c r="P1769" s="40" t="s">
        <v>945</v>
      </c>
      <c r="Q1769" s="40" t="s">
        <v>946</v>
      </c>
      <c r="R1769" s="40" t="s">
        <v>947</v>
      </c>
    </row>
    <row r="1770" spans="1:18" x14ac:dyDescent="0.25">
      <c r="A1770" s="334" t="s">
        <v>475</v>
      </c>
      <c r="B1770" s="334"/>
      <c r="C1770" s="334"/>
      <c r="D1770" s="334"/>
      <c r="E1770" s="334"/>
      <c r="F1770" s="103">
        <v>30</v>
      </c>
      <c r="G1770" s="103">
        <v>30</v>
      </c>
      <c r="H1770" s="104">
        <f t="shared" ref="H1770:I1773" si="71">F1770*100/1000</f>
        <v>3</v>
      </c>
      <c r="I1770" s="104">
        <f t="shared" si="71"/>
        <v>3</v>
      </c>
      <c r="J1770" s="335" t="s">
        <v>475</v>
      </c>
      <c r="K1770" s="341"/>
      <c r="L1770" s="341"/>
      <c r="M1770" s="341"/>
      <c r="N1770" s="336"/>
      <c r="O1770" s="40">
        <v>40</v>
      </c>
      <c r="P1770" s="40">
        <v>40</v>
      </c>
      <c r="Q1770" s="2">
        <f t="shared" ref="Q1770:R1773" si="72">O1770*100/1000</f>
        <v>4</v>
      </c>
      <c r="R1770" s="2">
        <f t="shared" si="72"/>
        <v>4</v>
      </c>
    </row>
    <row r="1771" spans="1:18" x14ac:dyDescent="0.25">
      <c r="A1771" s="334" t="s">
        <v>371</v>
      </c>
      <c r="B1771" s="334"/>
      <c r="C1771" s="334"/>
      <c r="D1771" s="334"/>
      <c r="E1771" s="334"/>
      <c r="F1771" s="103">
        <v>1.5</v>
      </c>
      <c r="G1771" s="103">
        <v>1.5</v>
      </c>
      <c r="H1771" s="104">
        <f t="shared" si="71"/>
        <v>0.15</v>
      </c>
      <c r="I1771" s="104">
        <f t="shared" si="71"/>
        <v>0.15</v>
      </c>
      <c r="J1771" s="335" t="s">
        <v>371</v>
      </c>
      <c r="K1771" s="341"/>
      <c r="L1771" s="341"/>
      <c r="M1771" s="341"/>
      <c r="N1771" s="336"/>
      <c r="O1771" s="40">
        <v>2</v>
      </c>
      <c r="P1771" s="40">
        <v>2</v>
      </c>
      <c r="Q1771" s="2">
        <f t="shared" si="72"/>
        <v>0.2</v>
      </c>
      <c r="R1771" s="2">
        <f t="shared" si="72"/>
        <v>0.2</v>
      </c>
    </row>
    <row r="1772" spans="1:18" x14ac:dyDescent="0.25">
      <c r="A1772" s="334" t="s">
        <v>353</v>
      </c>
      <c r="B1772" s="334"/>
      <c r="C1772" s="334"/>
      <c r="D1772" s="334"/>
      <c r="E1772" s="334"/>
      <c r="F1772" s="103">
        <v>1.5</v>
      </c>
      <c r="G1772" s="103">
        <v>1.5</v>
      </c>
      <c r="H1772" s="104">
        <f t="shared" si="71"/>
        <v>0.15</v>
      </c>
      <c r="I1772" s="104">
        <f t="shared" si="71"/>
        <v>0.15</v>
      </c>
      <c r="J1772" s="335" t="s">
        <v>353</v>
      </c>
      <c r="K1772" s="341"/>
      <c r="L1772" s="341"/>
      <c r="M1772" s="341"/>
      <c r="N1772" s="336"/>
      <c r="O1772" s="40">
        <v>2</v>
      </c>
      <c r="P1772" s="40">
        <v>2</v>
      </c>
      <c r="Q1772" s="2">
        <f t="shared" si="72"/>
        <v>0.2</v>
      </c>
      <c r="R1772" s="2">
        <f t="shared" si="72"/>
        <v>0.2</v>
      </c>
    </row>
    <row r="1773" spans="1:18" x14ac:dyDescent="0.25">
      <c r="A1773" s="334" t="s">
        <v>957</v>
      </c>
      <c r="B1773" s="334"/>
      <c r="C1773" s="334"/>
      <c r="D1773" s="334"/>
      <c r="E1773" s="334"/>
      <c r="F1773" s="103">
        <v>0.3</v>
      </c>
      <c r="G1773" s="103">
        <v>0.3</v>
      </c>
      <c r="H1773" s="104">
        <f t="shared" si="71"/>
        <v>0.03</v>
      </c>
      <c r="I1773" s="104">
        <f t="shared" si="71"/>
        <v>0.03</v>
      </c>
      <c r="J1773" s="335" t="s">
        <v>957</v>
      </c>
      <c r="K1773" s="341"/>
      <c r="L1773" s="341"/>
      <c r="M1773" s="341"/>
      <c r="N1773" s="336"/>
      <c r="O1773" s="40">
        <v>0.4</v>
      </c>
      <c r="P1773" s="40">
        <v>0.4</v>
      </c>
      <c r="Q1773" s="2">
        <f t="shared" si="72"/>
        <v>0.04</v>
      </c>
      <c r="R1773" s="2">
        <f t="shared" si="72"/>
        <v>0.04</v>
      </c>
    </row>
    <row r="1774" spans="1:18" x14ac:dyDescent="0.25">
      <c r="A1774" s="354" t="s">
        <v>959</v>
      </c>
      <c r="B1774" s="354"/>
      <c r="C1774" s="354"/>
      <c r="D1774" s="354"/>
      <c r="E1774" s="354"/>
      <c r="F1774" s="104"/>
      <c r="G1774" s="107">
        <v>30</v>
      </c>
      <c r="H1774" s="104"/>
      <c r="I1774" s="104">
        <f>G1774*100/1000</f>
        <v>3</v>
      </c>
      <c r="J1774" s="338" t="s">
        <v>959</v>
      </c>
      <c r="K1774" s="339"/>
      <c r="L1774" s="339"/>
      <c r="M1774" s="339"/>
      <c r="N1774" s="340"/>
      <c r="O1774" s="2"/>
      <c r="P1774" s="42">
        <v>40</v>
      </c>
      <c r="Q1774" s="2"/>
      <c r="R1774" s="2">
        <f>P1774*100/1000</f>
        <v>4</v>
      </c>
    </row>
    <row r="1775" spans="1:18" x14ac:dyDescent="0.25">
      <c r="A1775" s="25"/>
      <c r="B1775" s="25"/>
      <c r="C1775" s="25"/>
      <c r="D1775" s="25"/>
      <c r="E1775" s="25"/>
      <c r="F1775" s="108"/>
      <c r="G1775" s="109"/>
      <c r="H1775" s="108"/>
      <c r="I1775" s="108"/>
      <c r="J1775" s="25"/>
      <c r="K1775" s="25"/>
      <c r="L1775" s="25"/>
      <c r="M1775" s="25"/>
      <c r="N1775" s="25"/>
      <c r="O1775" s="32"/>
      <c r="P1775" s="25"/>
      <c r="Q1775" s="32"/>
      <c r="R1775" s="32"/>
    </row>
    <row r="1776" spans="1:18" x14ac:dyDescent="0.25">
      <c r="A1776" s="342" t="s">
        <v>960</v>
      </c>
      <c r="B1776" s="342"/>
      <c r="C1776" s="342"/>
      <c r="D1776" s="342"/>
      <c r="E1776" s="342"/>
      <c r="F1776" s="342"/>
      <c r="G1776" s="342"/>
      <c r="H1776" s="342"/>
      <c r="I1776" s="342"/>
      <c r="J1776" s="342" t="s">
        <v>960</v>
      </c>
      <c r="K1776" s="342"/>
      <c r="L1776" s="342"/>
      <c r="M1776" s="342"/>
      <c r="N1776" s="342"/>
      <c r="O1776" s="342"/>
      <c r="P1776" s="342"/>
      <c r="Q1776" s="342"/>
      <c r="R1776" s="342"/>
    </row>
    <row r="1777" spans="1:18" x14ac:dyDescent="0.25">
      <c r="A1777" s="335" t="s">
        <v>961</v>
      </c>
      <c r="B1777" s="336"/>
      <c r="C1777" s="2">
        <v>1</v>
      </c>
      <c r="D1777" s="32"/>
      <c r="E1777" s="32"/>
      <c r="F1777" s="104" t="s">
        <v>962</v>
      </c>
      <c r="G1777" s="104">
        <v>19.2</v>
      </c>
      <c r="H1777" s="110"/>
      <c r="I1777" s="110"/>
      <c r="J1777" s="335" t="s">
        <v>961</v>
      </c>
      <c r="K1777" s="336"/>
      <c r="L1777" s="2">
        <v>1.33</v>
      </c>
      <c r="M1777" s="32"/>
      <c r="N1777" s="32"/>
      <c r="O1777" s="2" t="s">
        <v>962</v>
      </c>
      <c r="P1777" s="2">
        <v>25.6</v>
      </c>
      <c r="Q1777" s="43"/>
      <c r="R1777" s="43"/>
    </row>
    <row r="1778" spans="1:18" x14ac:dyDescent="0.25">
      <c r="A1778" s="335" t="s">
        <v>963</v>
      </c>
      <c r="B1778" s="336"/>
      <c r="C1778" s="2">
        <v>2.06</v>
      </c>
      <c r="D1778" s="32"/>
      <c r="E1778" s="32"/>
      <c r="F1778" s="104" t="s">
        <v>964</v>
      </c>
      <c r="G1778" s="104">
        <v>2.7</v>
      </c>
      <c r="H1778" s="111"/>
      <c r="I1778" s="111"/>
      <c r="J1778" s="335" t="s">
        <v>963</v>
      </c>
      <c r="K1778" s="336"/>
      <c r="L1778" s="2">
        <v>2.74</v>
      </c>
      <c r="M1778" s="32"/>
      <c r="N1778" s="32"/>
      <c r="O1778" s="2" t="s">
        <v>964</v>
      </c>
      <c r="P1778" s="2">
        <v>3.6</v>
      </c>
      <c r="Q1778" s="44"/>
      <c r="R1778" s="44"/>
    </row>
    <row r="1779" spans="1:18" x14ac:dyDescent="0.25">
      <c r="A1779" s="335" t="s">
        <v>965</v>
      </c>
      <c r="B1779" s="336"/>
      <c r="C1779" s="2">
        <v>2.76</v>
      </c>
      <c r="D1779" s="32"/>
      <c r="E1779" s="32"/>
      <c r="F1779" s="104" t="s">
        <v>966</v>
      </c>
      <c r="G1779" s="104">
        <v>0.06</v>
      </c>
      <c r="H1779" s="111"/>
      <c r="I1779" s="111"/>
      <c r="J1779" s="335" t="s">
        <v>965</v>
      </c>
      <c r="K1779" s="336"/>
      <c r="L1779" s="2">
        <v>3.68</v>
      </c>
      <c r="M1779" s="32"/>
      <c r="N1779" s="32"/>
      <c r="O1779" s="2" t="s">
        <v>966</v>
      </c>
      <c r="P1779" s="2">
        <v>0.08</v>
      </c>
      <c r="Q1779" s="44"/>
      <c r="R1779" s="44"/>
    </row>
    <row r="1780" spans="1:18" x14ac:dyDescent="0.25">
      <c r="A1780" s="335" t="s">
        <v>967</v>
      </c>
      <c r="B1780" s="336"/>
      <c r="C1780" s="2">
        <v>33.700000000000003</v>
      </c>
      <c r="D1780" s="32"/>
      <c r="E1780" s="32"/>
      <c r="F1780" s="104" t="s">
        <v>968</v>
      </c>
      <c r="G1780" s="104">
        <v>0</v>
      </c>
      <c r="H1780" s="108"/>
      <c r="I1780" s="108"/>
      <c r="J1780" s="335" t="s">
        <v>967</v>
      </c>
      <c r="K1780" s="336"/>
      <c r="L1780" s="2">
        <v>44.93</v>
      </c>
      <c r="M1780" s="32"/>
      <c r="N1780" s="32"/>
      <c r="O1780" s="2" t="s">
        <v>968</v>
      </c>
      <c r="P1780" s="2">
        <v>0</v>
      </c>
      <c r="Q1780" s="32"/>
      <c r="R1780" s="32"/>
    </row>
    <row r="1781" spans="1:18" ht="15" customHeight="1" x14ac:dyDescent="0.25">
      <c r="A1781" s="409" t="s">
        <v>23</v>
      </c>
      <c r="B1781" s="409"/>
      <c r="C1781" s="409"/>
      <c r="D1781" s="409"/>
      <c r="E1781" s="409"/>
      <c r="F1781" s="409"/>
      <c r="G1781" s="409"/>
      <c r="H1781" s="409"/>
      <c r="I1781" s="409"/>
      <c r="J1781" s="409" t="s">
        <v>507</v>
      </c>
      <c r="K1781" s="409"/>
      <c r="L1781" s="409"/>
      <c r="M1781" s="409"/>
      <c r="N1781" s="409"/>
      <c r="O1781" s="409"/>
      <c r="P1781" s="409"/>
      <c r="Q1781" s="409"/>
      <c r="R1781" s="409"/>
    </row>
    <row r="1782" spans="1:18" x14ac:dyDescent="0.25">
      <c r="A1782" s="410"/>
      <c r="B1782" s="410"/>
      <c r="C1782" s="410"/>
      <c r="D1782" s="410"/>
      <c r="E1782" s="410"/>
      <c r="F1782" s="410"/>
      <c r="G1782" s="410"/>
      <c r="H1782" s="410"/>
      <c r="I1782" s="410"/>
      <c r="J1782" s="409"/>
      <c r="K1782" s="409"/>
      <c r="L1782" s="409"/>
      <c r="M1782" s="409"/>
      <c r="N1782" s="409"/>
      <c r="O1782" s="409"/>
      <c r="P1782" s="409"/>
      <c r="Q1782" s="409"/>
      <c r="R1782" s="409"/>
    </row>
    <row r="1783" spans="1:18" x14ac:dyDescent="0.25">
      <c r="A1783" s="410"/>
      <c r="B1783" s="410"/>
      <c r="C1783" s="410"/>
      <c r="D1783" s="410"/>
      <c r="E1783" s="410"/>
      <c r="F1783" s="410"/>
      <c r="G1783" s="410"/>
      <c r="H1783" s="410"/>
      <c r="I1783" s="410"/>
      <c r="J1783" s="409"/>
      <c r="K1783" s="409"/>
      <c r="L1783" s="409"/>
      <c r="M1783" s="409"/>
      <c r="N1783" s="409"/>
      <c r="O1783" s="409"/>
      <c r="P1783" s="409"/>
      <c r="Q1783" s="409"/>
      <c r="R1783" s="409"/>
    </row>
    <row r="1784" spans="1:18" x14ac:dyDescent="0.25">
      <c r="A1784" s="410"/>
      <c r="B1784" s="410"/>
      <c r="C1784" s="410"/>
      <c r="D1784" s="410"/>
      <c r="E1784" s="410"/>
      <c r="F1784" s="410"/>
      <c r="G1784" s="410"/>
      <c r="H1784" s="410"/>
      <c r="I1784" s="410"/>
      <c r="J1784" s="409"/>
      <c r="K1784" s="409"/>
      <c r="L1784" s="409"/>
      <c r="M1784" s="409"/>
      <c r="N1784" s="409"/>
      <c r="O1784" s="409"/>
      <c r="P1784" s="409"/>
      <c r="Q1784" s="409"/>
      <c r="R1784" s="409"/>
    </row>
    <row r="1785" spans="1:18" x14ac:dyDescent="0.25">
      <c r="A1785" s="410"/>
      <c r="B1785" s="410"/>
      <c r="C1785" s="410"/>
      <c r="D1785" s="410"/>
      <c r="E1785" s="410"/>
      <c r="F1785" s="410"/>
      <c r="G1785" s="410"/>
      <c r="H1785" s="410"/>
      <c r="I1785" s="410"/>
      <c r="J1785" s="409"/>
      <c r="K1785" s="409"/>
      <c r="L1785" s="409"/>
      <c r="M1785" s="409"/>
      <c r="N1785" s="409"/>
      <c r="O1785" s="409"/>
      <c r="P1785" s="409"/>
      <c r="Q1785" s="409"/>
      <c r="R1785" s="409"/>
    </row>
    <row r="1786" spans="1:18" x14ac:dyDescent="0.25">
      <c r="A1786" s="25"/>
      <c r="B1786" s="25"/>
      <c r="C1786" s="25"/>
      <c r="D1786" s="25"/>
      <c r="E1786" s="25"/>
      <c r="F1786" s="109"/>
      <c r="G1786" s="109"/>
      <c r="H1786" s="109"/>
      <c r="I1786" s="109"/>
      <c r="J1786" s="25"/>
      <c r="K1786" s="25"/>
      <c r="L1786" s="25"/>
      <c r="M1786" s="25"/>
      <c r="N1786" s="25"/>
      <c r="O1786" s="25"/>
      <c r="P1786" s="25"/>
      <c r="Q1786" s="25"/>
      <c r="R1786" s="25"/>
    </row>
    <row r="1788" spans="1:18" x14ac:dyDescent="0.25">
      <c r="C1788" s="355" t="s">
        <v>528</v>
      </c>
      <c r="D1788" s="355"/>
      <c r="E1788" s="355"/>
      <c r="F1788" s="355"/>
      <c r="G1788" s="355"/>
      <c r="L1788" s="355" t="s">
        <v>529</v>
      </c>
      <c r="M1788" s="355"/>
      <c r="N1788" s="355"/>
      <c r="O1788" s="355"/>
      <c r="P1788" s="355"/>
    </row>
    <row r="1790" spans="1:18" x14ac:dyDescent="0.25">
      <c r="A1790" s="355" t="s">
        <v>530</v>
      </c>
      <c r="B1790" s="355"/>
      <c r="C1790" s="355"/>
      <c r="D1790" s="355"/>
      <c r="E1790" s="355"/>
      <c r="F1790" s="355"/>
      <c r="G1790" s="355"/>
      <c r="H1790" s="355"/>
      <c r="I1790" s="355"/>
      <c r="J1790" s="355" t="s">
        <v>530</v>
      </c>
      <c r="K1790" s="355"/>
      <c r="L1790" s="355"/>
      <c r="M1790" s="355"/>
      <c r="N1790" s="355"/>
      <c r="O1790" s="355"/>
      <c r="P1790" s="355"/>
      <c r="Q1790" s="355"/>
      <c r="R1790" s="355"/>
    </row>
    <row r="1791" spans="1:18" x14ac:dyDescent="0.25">
      <c r="A1791" s="355" t="s">
        <v>531</v>
      </c>
      <c r="B1791" s="355"/>
      <c r="C1791" s="355"/>
      <c r="D1791" s="355"/>
      <c r="E1791" s="355"/>
      <c r="F1791" s="355"/>
      <c r="G1791" s="355"/>
      <c r="H1791" s="355"/>
      <c r="I1791" s="355"/>
      <c r="J1791" s="355" t="s">
        <v>531</v>
      </c>
      <c r="K1791" s="355"/>
      <c r="L1791" s="355"/>
      <c r="M1791" s="355"/>
      <c r="N1791" s="355"/>
      <c r="O1791" s="355"/>
      <c r="P1791" s="355"/>
      <c r="Q1791" s="355"/>
      <c r="R1791" s="355"/>
    </row>
    <row r="1792" spans="1:18" x14ac:dyDescent="0.25">
      <c r="A1792" s="365" t="s">
        <v>939</v>
      </c>
      <c r="B1792" s="365"/>
      <c r="C1792" s="365"/>
      <c r="D1792" s="365"/>
      <c r="E1792" s="365"/>
      <c r="F1792" s="365"/>
      <c r="G1792" s="365"/>
      <c r="H1792" s="365"/>
      <c r="I1792" s="365"/>
      <c r="J1792" s="365" t="s">
        <v>939</v>
      </c>
      <c r="K1792" s="365"/>
      <c r="L1792" s="365"/>
      <c r="M1792" s="365"/>
      <c r="N1792" s="365"/>
      <c r="O1792" s="365"/>
      <c r="P1792" s="365"/>
      <c r="Q1792" s="365"/>
      <c r="R1792" s="365"/>
    </row>
    <row r="1793" spans="1:18" x14ac:dyDescent="0.25">
      <c r="A1793" s="345" t="s">
        <v>940</v>
      </c>
      <c r="B1793" s="346"/>
      <c r="C1793" s="346"/>
      <c r="D1793" s="346"/>
      <c r="E1793" s="347"/>
      <c r="F1793" s="343" t="s">
        <v>941</v>
      </c>
      <c r="G1793" s="356"/>
      <c r="H1793" s="356"/>
      <c r="I1793" s="344"/>
      <c r="J1793" s="345" t="s">
        <v>940</v>
      </c>
      <c r="K1793" s="346"/>
      <c r="L1793" s="346"/>
      <c r="M1793" s="346"/>
      <c r="N1793" s="347"/>
      <c r="O1793" s="310" t="s">
        <v>941</v>
      </c>
      <c r="P1793" s="366"/>
      <c r="Q1793" s="366"/>
      <c r="R1793" s="308"/>
    </row>
    <row r="1794" spans="1:18" x14ac:dyDescent="0.25">
      <c r="A1794" s="348"/>
      <c r="B1794" s="349"/>
      <c r="C1794" s="349"/>
      <c r="D1794" s="349"/>
      <c r="E1794" s="350"/>
      <c r="F1794" s="343" t="s">
        <v>942</v>
      </c>
      <c r="G1794" s="344"/>
      <c r="H1794" s="343" t="s">
        <v>943</v>
      </c>
      <c r="I1794" s="344"/>
      <c r="J1794" s="348"/>
      <c r="K1794" s="349"/>
      <c r="L1794" s="349"/>
      <c r="M1794" s="349"/>
      <c r="N1794" s="350"/>
      <c r="O1794" s="310" t="s">
        <v>942</v>
      </c>
      <c r="P1794" s="308"/>
      <c r="Q1794" s="310" t="s">
        <v>943</v>
      </c>
      <c r="R1794" s="308"/>
    </row>
    <row r="1795" spans="1:18" x14ac:dyDescent="0.25">
      <c r="A1795" s="351"/>
      <c r="B1795" s="352"/>
      <c r="C1795" s="352"/>
      <c r="D1795" s="352"/>
      <c r="E1795" s="353"/>
      <c r="F1795" s="105" t="s">
        <v>944</v>
      </c>
      <c r="G1795" s="105" t="s">
        <v>945</v>
      </c>
      <c r="H1795" s="105" t="s">
        <v>946</v>
      </c>
      <c r="I1795" s="105" t="s">
        <v>947</v>
      </c>
      <c r="J1795" s="351"/>
      <c r="K1795" s="352"/>
      <c r="L1795" s="352"/>
      <c r="M1795" s="352"/>
      <c r="N1795" s="353"/>
      <c r="O1795" s="41" t="s">
        <v>944</v>
      </c>
      <c r="P1795" s="41" t="s">
        <v>945</v>
      </c>
      <c r="Q1795" s="41" t="s">
        <v>946</v>
      </c>
      <c r="R1795" s="41" t="s">
        <v>947</v>
      </c>
    </row>
    <row r="1796" spans="1:18" x14ac:dyDescent="0.25">
      <c r="A1796" s="334" t="s">
        <v>532</v>
      </c>
      <c r="B1796" s="334"/>
      <c r="C1796" s="334"/>
      <c r="D1796" s="334"/>
      <c r="E1796" s="334"/>
      <c r="F1796" s="104">
        <v>0.75</v>
      </c>
      <c r="G1796" s="120">
        <v>0.75</v>
      </c>
      <c r="H1796" s="104">
        <f t="shared" ref="H1796:I1801" si="73">F1796*100/1000</f>
        <v>7.4999999999999997E-2</v>
      </c>
      <c r="I1796" s="104">
        <f t="shared" si="73"/>
        <v>7.4999999999999997E-2</v>
      </c>
      <c r="J1796" s="335" t="s">
        <v>532</v>
      </c>
      <c r="K1796" s="341"/>
      <c r="L1796" s="341"/>
      <c r="M1796" s="341"/>
      <c r="N1796" s="336"/>
      <c r="O1796" s="26">
        <v>1</v>
      </c>
      <c r="P1796" s="59">
        <v>1</v>
      </c>
      <c r="Q1796" s="26">
        <f t="shared" ref="Q1796:R1801" si="74">O1796*100/1000</f>
        <v>0.1</v>
      </c>
      <c r="R1796" s="26">
        <f t="shared" si="74"/>
        <v>0.1</v>
      </c>
    </row>
    <row r="1797" spans="1:18" x14ac:dyDescent="0.25">
      <c r="A1797" s="334" t="s">
        <v>353</v>
      </c>
      <c r="B1797" s="334"/>
      <c r="C1797" s="334"/>
      <c r="D1797" s="334"/>
      <c r="E1797" s="334"/>
      <c r="F1797" s="121">
        <v>0.75</v>
      </c>
      <c r="G1797" s="122">
        <v>0.75</v>
      </c>
      <c r="H1797" s="104">
        <f t="shared" si="73"/>
        <v>7.4999999999999997E-2</v>
      </c>
      <c r="I1797" s="104">
        <f t="shared" si="73"/>
        <v>7.4999999999999997E-2</v>
      </c>
      <c r="J1797" s="335" t="s">
        <v>353</v>
      </c>
      <c r="K1797" s="341"/>
      <c r="L1797" s="341"/>
      <c r="M1797" s="341"/>
      <c r="N1797" s="336"/>
      <c r="O1797" s="60">
        <v>1</v>
      </c>
      <c r="P1797" s="61">
        <v>1</v>
      </c>
      <c r="Q1797" s="26">
        <f t="shared" si="74"/>
        <v>0.1</v>
      </c>
      <c r="R1797" s="26">
        <f t="shared" si="74"/>
        <v>0.1</v>
      </c>
    </row>
    <row r="1798" spans="1:18" x14ac:dyDescent="0.25">
      <c r="A1798" s="335" t="s">
        <v>54</v>
      </c>
      <c r="B1798" s="341"/>
      <c r="C1798" s="341"/>
      <c r="D1798" s="341"/>
      <c r="E1798" s="336"/>
      <c r="F1798" s="121">
        <v>1.6</v>
      </c>
      <c r="G1798" s="122">
        <v>16.5</v>
      </c>
      <c r="H1798" s="104">
        <f t="shared" si="73"/>
        <v>0.16</v>
      </c>
      <c r="I1798" s="104">
        <f t="shared" si="73"/>
        <v>1.65</v>
      </c>
      <c r="J1798" s="335" t="s">
        <v>54</v>
      </c>
      <c r="K1798" s="341"/>
      <c r="L1798" s="341"/>
      <c r="M1798" s="341"/>
      <c r="N1798" s="336"/>
      <c r="O1798" s="60">
        <v>22</v>
      </c>
      <c r="P1798" s="61">
        <v>22</v>
      </c>
      <c r="Q1798" s="26">
        <f t="shared" si="74"/>
        <v>2.2000000000000002</v>
      </c>
      <c r="R1798" s="26">
        <f t="shared" si="74"/>
        <v>2.2000000000000002</v>
      </c>
    </row>
    <row r="1799" spans="1:18" x14ac:dyDescent="0.25">
      <c r="A1799" s="335" t="s">
        <v>533</v>
      </c>
      <c r="B1799" s="341"/>
      <c r="C1799" s="341"/>
      <c r="D1799" s="341"/>
      <c r="E1799" s="336"/>
      <c r="F1799" s="121"/>
      <c r="G1799" s="121">
        <v>15</v>
      </c>
      <c r="H1799" s="121">
        <f t="shared" si="73"/>
        <v>0</v>
      </c>
      <c r="I1799" s="121">
        <f t="shared" si="73"/>
        <v>1.5</v>
      </c>
      <c r="J1799" s="335" t="s">
        <v>533</v>
      </c>
      <c r="K1799" s="341"/>
      <c r="L1799" s="341"/>
      <c r="M1799" s="341"/>
      <c r="N1799" s="336"/>
      <c r="O1799" s="60"/>
      <c r="P1799" s="60">
        <v>20</v>
      </c>
      <c r="Q1799" s="60">
        <f t="shared" si="74"/>
        <v>0</v>
      </c>
      <c r="R1799" s="60">
        <f t="shared" si="74"/>
        <v>2</v>
      </c>
    </row>
    <row r="1800" spans="1:18" x14ac:dyDescent="0.25">
      <c r="A1800" s="335" t="s">
        <v>958</v>
      </c>
      <c r="B1800" s="341"/>
      <c r="C1800" s="341"/>
      <c r="D1800" s="341"/>
      <c r="E1800" s="336"/>
      <c r="F1800" s="104">
        <v>15</v>
      </c>
      <c r="G1800" s="104">
        <v>15</v>
      </c>
      <c r="H1800" s="104">
        <f t="shared" si="73"/>
        <v>1.5</v>
      </c>
      <c r="I1800" s="104">
        <f t="shared" si="73"/>
        <v>1.5</v>
      </c>
      <c r="J1800" s="335" t="s">
        <v>958</v>
      </c>
      <c r="K1800" s="341"/>
      <c r="L1800" s="341"/>
      <c r="M1800" s="341"/>
      <c r="N1800" s="336"/>
      <c r="O1800" s="26">
        <v>20</v>
      </c>
      <c r="P1800" s="26">
        <v>20</v>
      </c>
      <c r="Q1800" s="26">
        <f t="shared" si="74"/>
        <v>2</v>
      </c>
      <c r="R1800" s="26">
        <f t="shared" si="74"/>
        <v>2</v>
      </c>
    </row>
    <row r="1801" spans="1:18" x14ac:dyDescent="0.25">
      <c r="A1801" s="354" t="s">
        <v>959</v>
      </c>
      <c r="B1801" s="354"/>
      <c r="C1801" s="354"/>
      <c r="D1801" s="354"/>
      <c r="E1801" s="354"/>
      <c r="F1801" s="140"/>
      <c r="G1801" s="106">
        <v>30</v>
      </c>
      <c r="H1801" s="106"/>
      <c r="I1801" s="106">
        <f t="shared" si="73"/>
        <v>3</v>
      </c>
      <c r="J1801" s="338" t="s">
        <v>959</v>
      </c>
      <c r="K1801" s="339"/>
      <c r="L1801" s="339"/>
      <c r="M1801" s="339"/>
      <c r="N1801" s="340"/>
      <c r="O1801" s="4"/>
      <c r="P1801" s="11">
        <v>40</v>
      </c>
      <c r="Q1801" s="11"/>
      <c r="R1801" s="11">
        <f t="shared" si="74"/>
        <v>4</v>
      </c>
    </row>
    <row r="1802" spans="1:18" x14ac:dyDescent="0.25">
      <c r="A1802" s="25"/>
      <c r="B1802" s="25"/>
      <c r="C1802" s="25"/>
      <c r="D1802" s="25"/>
      <c r="E1802" s="25"/>
      <c r="F1802" s="108"/>
      <c r="G1802" s="109"/>
      <c r="H1802" s="108"/>
      <c r="I1802" s="108"/>
      <c r="J1802" s="25"/>
      <c r="K1802" s="25"/>
      <c r="L1802" s="25"/>
      <c r="M1802" s="25"/>
      <c r="N1802" s="25"/>
      <c r="O1802" s="32"/>
      <c r="P1802" s="25"/>
      <c r="Q1802" s="32"/>
      <c r="R1802" s="32"/>
    </row>
    <row r="1803" spans="1:18" x14ac:dyDescent="0.25">
      <c r="A1803" s="342" t="s">
        <v>960</v>
      </c>
      <c r="B1803" s="342"/>
      <c r="C1803" s="342"/>
      <c r="D1803" s="342"/>
      <c r="E1803" s="342"/>
      <c r="F1803" s="342"/>
      <c r="G1803" s="342"/>
      <c r="H1803" s="342"/>
      <c r="I1803" s="342"/>
      <c r="J1803" s="342" t="s">
        <v>960</v>
      </c>
      <c r="K1803" s="342"/>
      <c r="L1803" s="342"/>
      <c r="M1803" s="342"/>
      <c r="N1803" s="342"/>
      <c r="O1803" s="342"/>
      <c r="P1803" s="342"/>
      <c r="Q1803" s="342"/>
      <c r="R1803" s="342"/>
    </row>
    <row r="1804" spans="1:18" x14ac:dyDescent="0.25">
      <c r="A1804" s="335" t="s">
        <v>961</v>
      </c>
      <c r="B1804" s="336"/>
      <c r="C1804" s="2">
        <v>0.6</v>
      </c>
      <c r="D1804" s="32"/>
      <c r="E1804" s="32"/>
      <c r="F1804" s="104" t="s">
        <v>962</v>
      </c>
      <c r="G1804" s="104">
        <v>8.4</v>
      </c>
      <c r="H1804" s="108"/>
      <c r="J1804" s="335" t="s">
        <v>961</v>
      </c>
      <c r="K1804" s="336"/>
      <c r="L1804" s="2">
        <v>0.8</v>
      </c>
      <c r="M1804" s="32"/>
      <c r="N1804" s="32"/>
      <c r="O1804" s="2" t="s">
        <v>962</v>
      </c>
      <c r="P1804" s="2">
        <v>11.19</v>
      </c>
      <c r="Q1804" s="32"/>
      <c r="R1804" s="32"/>
    </row>
    <row r="1805" spans="1:18" x14ac:dyDescent="0.25">
      <c r="A1805" s="335" t="s">
        <v>963</v>
      </c>
      <c r="B1805" s="336"/>
      <c r="C1805" s="2">
        <v>1.56</v>
      </c>
      <c r="D1805" s="32"/>
      <c r="E1805" s="32"/>
      <c r="F1805" s="104" t="s">
        <v>964</v>
      </c>
      <c r="G1805" s="104">
        <v>1.8</v>
      </c>
      <c r="J1805" s="335" t="s">
        <v>963</v>
      </c>
      <c r="K1805" s="336"/>
      <c r="L1805" s="2">
        <v>1.08</v>
      </c>
      <c r="M1805" s="32"/>
      <c r="N1805" s="32"/>
      <c r="O1805" s="2" t="s">
        <v>964</v>
      </c>
      <c r="P1805" s="2">
        <v>2.39</v>
      </c>
    </row>
    <row r="1806" spans="1:18" x14ac:dyDescent="0.25">
      <c r="A1806" s="335" t="s">
        <v>965</v>
      </c>
      <c r="B1806" s="336"/>
      <c r="C1806" s="2">
        <v>1.68</v>
      </c>
      <c r="D1806" s="32"/>
      <c r="E1806" s="32"/>
      <c r="F1806" s="104" t="s">
        <v>966</v>
      </c>
      <c r="G1806" s="104">
        <v>0.06</v>
      </c>
      <c r="J1806" s="335" t="s">
        <v>965</v>
      </c>
      <c r="K1806" s="336"/>
      <c r="L1806" s="2">
        <v>2.2400000000000002</v>
      </c>
      <c r="M1806" s="32"/>
      <c r="N1806" s="32"/>
      <c r="O1806" s="2" t="s">
        <v>966</v>
      </c>
      <c r="P1806" s="2">
        <v>7.0000000000000007E-2</v>
      </c>
    </row>
    <row r="1807" spans="1:18" x14ac:dyDescent="0.25">
      <c r="A1807" s="335" t="s">
        <v>967</v>
      </c>
      <c r="B1807" s="336"/>
      <c r="C1807" s="2">
        <v>23.4</v>
      </c>
      <c r="D1807" s="32"/>
      <c r="E1807" s="32"/>
      <c r="F1807" s="104" t="s">
        <v>968</v>
      </c>
      <c r="G1807" s="104">
        <v>0</v>
      </c>
      <c r="J1807" s="335" t="s">
        <v>967</v>
      </c>
      <c r="K1807" s="336"/>
      <c r="L1807" s="2">
        <v>31.19</v>
      </c>
      <c r="M1807" s="32"/>
      <c r="N1807" s="32"/>
      <c r="O1807" s="2" t="s">
        <v>968</v>
      </c>
      <c r="P1807" s="2">
        <v>0</v>
      </c>
    </row>
    <row r="1808" spans="1:18" x14ac:dyDescent="0.25">
      <c r="A1808" s="32"/>
      <c r="B1808" s="32"/>
      <c r="C1808" s="32"/>
      <c r="D1808" s="32"/>
      <c r="E1808" s="32"/>
      <c r="F1808" s="108"/>
      <c r="G1808" s="108"/>
      <c r="H1808" s="108"/>
      <c r="I1808" s="108"/>
      <c r="J1808" s="32"/>
      <c r="K1808" s="32"/>
      <c r="L1808" s="32"/>
      <c r="M1808" s="32"/>
      <c r="N1808" s="32"/>
      <c r="O1808" s="32"/>
      <c r="P1808" s="32"/>
      <c r="Q1808" s="32"/>
      <c r="R1808" s="32"/>
    </row>
    <row r="1809" spans="1:18" x14ac:dyDescent="0.25">
      <c r="A1809" s="303" t="s">
        <v>534</v>
      </c>
      <c r="B1809" s="303"/>
      <c r="C1809" s="303"/>
      <c r="D1809" s="303"/>
      <c r="E1809" s="303"/>
      <c r="F1809" s="303"/>
      <c r="G1809" s="303"/>
      <c r="H1809" s="303"/>
      <c r="I1809" s="303"/>
      <c r="J1809" s="303" t="s">
        <v>534</v>
      </c>
      <c r="K1809" s="303"/>
      <c r="L1809" s="303"/>
      <c r="M1809" s="303"/>
      <c r="N1809" s="303"/>
      <c r="O1809" s="303"/>
      <c r="P1809" s="303"/>
      <c r="Q1809" s="303"/>
      <c r="R1809" s="303"/>
    </row>
    <row r="1810" spans="1:18" x14ac:dyDescent="0.25">
      <c r="A1810" s="365" t="s">
        <v>535</v>
      </c>
      <c r="B1810" s="365"/>
      <c r="C1810" s="365"/>
      <c r="D1810" s="365"/>
      <c r="E1810" s="365"/>
      <c r="F1810" s="365"/>
      <c r="G1810" s="365"/>
      <c r="H1810" s="365"/>
      <c r="I1810" s="365"/>
      <c r="J1810" s="365" t="s">
        <v>535</v>
      </c>
      <c r="K1810" s="365"/>
      <c r="L1810" s="365"/>
      <c r="M1810" s="365"/>
      <c r="N1810" s="365"/>
      <c r="O1810" s="365"/>
      <c r="P1810" s="365"/>
      <c r="Q1810" s="365"/>
      <c r="R1810" s="365"/>
    </row>
    <row r="1811" spans="1:18" x14ac:dyDescent="0.25">
      <c r="A1811" s="365" t="s">
        <v>536</v>
      </c>
      <c r="B1811" s="365"/>
      <c r="C1811" s="365"/>
      <c r="D1811" s="365"/>
      <c r="E1811" s="365"/>
      <c r="F1811" s="365"/>
      <c r="G1811" s="365"/>
      <c r="H1811" s="365"/>
      <c r="I1811" s="365"/>
      <c r="J1811" s="365" t="s">
        <v>536</v>
      </c>
      <c r="K1811" s="365"/>
      <c r="L1811" s="365"/>
      <c r="M1811" s="365"/>
      <c r="N1811" s="365"/>
      <c r="O1811" s="365"/>
      <c r="P1811" s="365"/>
      <c r="Q1811" s="365"/>
      <c r="R1811" s="365"/>
    </row>
    <row r="1812" spans="1:18" x14ac:dyDescent="0.25">
      <c r="A1812" s="365" t="s">
        <v>537</v>
      </c>
      <c r="B1812" s="365"/>
      <c r="C1812" s="365"/>
      <c r="D1812" s="365"/>
      <c r="E1812" s="365"/>
      <c r="F1812" s="365"/>
      <c r="G1812" s="365"/>
      <c r="H1812" s="365"/>
      <c r="I1812" s="365"/>
      <c r="J1812" s="365" t="s">
        <v>537</v>
      </c>
      <c r="K1812" s="365"/>
      <c r="L1812" s="365"/>
      <c r="M1812" s="365"/>
      <c r="N1812" s="365"/>
      <c r="O1812" s="365"/>
      <c r="P1812" s="365"/>
      <c r="Q1812" s="365"/>
      <c r="R1812" s="365"/>
    </row>
    <row r="1813" spans="1:18" x14ac:dyDescent="0.25">
      <c r="A1813" s="342" t="s">
        <v>538</v>
      </c>
      <c r="B1813" s="342"/>
      <c r="C1813" s="342"/>
      <c r="D1813" s="342"/>
      <c r="E1813" s="342"/>
      <c r="F1813" s="342"/>
      <c r="G1813" s="342"/>
      <c r="H1813" s="342"/>
      <c r="I1813" s="342"/>
      <c r="J1813" s="342" t="s">
        <v>538</v>
      </c>
      <c r="K1813" s="342"/>
      <c r="L1813" s="342"/>
      <c r="M1813" s="342"/>
      <c r="N1813" s="342"/>
      <c r="O1813" s="342"/>
      <c r="P1813" s="342"/>
      <c r="Q1813" s="342"/>
      <c r="R1813" s="342"/>
    </row>
    <row r="1814" spans="1:18" x14ac:dyDescent="0.25">
      <c r="A1814" s="342" t="s">
        <v>539</v>
      </c>
      <c r="B1814" s="342"/>
      <c r="C1814" s="342"/>
      <c r="D1814" s="342"/>
      <c r="E1814" s="342"/>
      <c r="F1814" s="342"/>
      <c r="G1814" s="342"/>
      <c r="H1814" s="342"/>
      <c r="I1814" s="342"/>
      <c r="J1814" s="342" t="s">
        <v>539</v>
      </c>
      <c r="K1814" s="342"/>
      <c r="L1814" s="342"/>
      <c r="M1814" s="342"/>
      <c r="N1814" s="342"/>
      <c r="O1814" s="342"/>
      <c r="P1814" s="342"/>
      <c r="Q1814" s="342"/>
      <c r="R1814" s="342"/>
    </row>
    <row r="1815" spans="1:18" x14ac:dyDescent="0.25">
      <c r="A1815" s="342" t="s">
        <v>24</v>
      </c>
      <c r="B1815" s="342"/>
      <c r="C1815" s="342"/>
      <c r="D1815" s="342"/>
      <c r="E1815" s="342"/>
      <c r="F1815" s="342"/>
      <c r="G1815" s="342"/>
      <c r="H1815" s="342"/>
      <c r="I1815" s="342"/>
      <c r="J1815" s="342" t="s">
        <v>540</v>
      </c>
      <c r="K1815" s="342"/>
      <c r="L1815" s="342"/>
      <c r="M1815" s="342"/>
      <c r="N1815" s="342"/>
      <c r="O1815" s="342"/>
      <c r="P1815" s="342"/>
      <c r="Q1815" s="342"/>
      <c r="R1815" s="342"/>
    </row>
    <row r="1816" spans="1:18" x14ac:dyDescent="0.25">
      <c r="A1816" s="342" t="s">
        <v>25</v>
      </c>
      <c r="B1816" s="342"/>
      <c r="C1816" s="342"/>
      <c r="D1816" s="342"/>
      <c r="E1816" s="342"/>
      <c r="F1816" s="342"/>
      <c r="G1816" s="342"/>
      <c r="H1816" s="342"/>
      <c r="I1816" s="342"/>
      <c r="J1816" s="342" t="s">
        <v>541</v>
      </c>
      <c r="K1816" s="342"/>
      <c r="L1816" s="342"/>
      <c r="M1816" s="342"/>
      <c r="N1816" s="342"/>
      <c r="O1816" s="342"/>
      <c r="P1816" s="342"/>
      <c r="Q1816" s="342"/>
      <c r="R1816" s="342"/>
    </row>
    <row r="1817" spans="1:18" x14ac:dyDescent="0.25">
      <c r="A1817" s="342" t="s">
        <v>325</v>
      </c>
      <c r="B1817" s="342"/>
      <c r="C1817" s="342"/>
      <c r="D1817" s="342"/>
      <c r="E1817" s="342"/>
      <c r="F1817" s="342"/>
      <c r="G1817" s="342"/>
      <c r="H1817" s="342"/>
      <c r="I1817" s="342"/>
      <c r="J1817" s="342" t="s">
        <v>325</v>
      </c>
      <c r="K1817" s="342"/>
      <c r="L1817" s="342"/>
      <c r="M1817" s="342"/>
      <c r="N1817" s="342"/>
      <c r="O1817" s="342"/>
      <c r="P1817" s="342"/>
      <c r="Q1817" s="342"/>
      <c r="R1817" s="342"/>
    </row>
    <row r="1818" spans="1:18" x14ac:dyDescent="0.25">
      <c r="A1818" s="25"/>
      <c r="B1818" s="25"/>
      <c r="C1818" s="25"/>
      <c r="D1818" s="25"/>
      <c r="E1818" s="25"/>
      <c r="F1818" s="109"/>
      <c r="G1818" s="109"/>
      <c r="H1818" s="109"/>
      <c r="I1818" s="109"/>
      <c r="J1818" s="25"/>
      <c r="K1818" s="25"/>
      <c r="L1818" s="25"/>
      <c r="M1818" s="25"/>
      <c r="N1818" s="25"/>
      <c r="O1818" s="25"/>
      <c r="P1818" s="25"/>
      <c r="Q1818" s="25"/>
      <c r="R1818" s="25"/>
    </row>
    <row r="1819" spans="1:18" x14ac:dyDescent="0.25">
      <c r="C1819" s="355" t="s">
        <v>292</v>
      </c>
      <c r="D1819" s="355"/>
      <c r="E1819" s="355"/>
      <c r="F1819" s="355"/>
      <c r="G1819" s="355"/>
      <c r="L1819" s="355" t="s">
        <v>293</v>
      </c>
      <c r="M1819" s="355"/>
      <c r="N1819" s="355"/>
      <c r="O1819" s="355"/>
      <c r="P1819" s="355"/>
    </row>
    <row r="1821" spans="1:18" x14ac:dyDescent="0.25">
      <c r="A1821" s="355" t="s">
        <v>831</v>
      </c>
      <c r="B1821" s="355"/>
      <c r="C1821" s="355"/>
      <c r="D1821" s="355"/>
      <c r="E1821" s="355"/>
      <c r="F1821" s="355"/>
      <c r="G1821" s="355"/>
      <c r="H1821" s="355"/>
      <c r="I1821" s="355"/>
      <c r="J1821" s="355" t="s">
        <v>300</v>
      </c>
      <c r="K1821" s="355"/>
      <c r="L1821" s="355"/>
      <c r="M1821" s="355"/>
      <c r="N1821" s="355"/>
      <c r="O1821" s="355"/>
      <c r="P1821" s="355"/>
      <c r="Q1821" s="355"/>
      <c r="R1821" s="355"/>
    </row>
    <row r="1822" spans="1:18" x14ac:dyDescent="0.25">
      <c r="A1822" s="355" t="s">
        <v>294</v>
      </c>
      <c r="B1822" s="355"/>
      <c r="C1822" s="355"/>
      <c r="D1822" s="355"/>
      <c r="E1822" s="355"/>
      <c r="F1822" s="355"/>
      <c r="G1822" s="355"/>
      <c r="H1822" s="355"/>
      <c r="I1822" s="355"/>
      <c r="J1822" s="355" t="s">
        <v>294</v>
      </c>
      <c r="K1822" s="355"/>
      <c r="L1822" s="355"/>
      <c r="M1822" s="355"/>
      <c r="N1822" s="355"/>
      <c r="O1822" s="355"/>
      <c r="P1822" s="355"/>
      <c r="Q1822" s="355"/>
      <c r="R1822" s="355"/>
    </row>
    <row r="1823" spans="1:18" x14ac:dyDescent="0.25">
      <c r="A1823" s="337" t="s">
        <v>939</v>
      </c>
      <c r="B1823" s="337"/>
      <c r="C1823" s="337"/>
      <c r="D1823" s="337"/>
      <c r="E1823" s="337"/>
      <c r="F1823" s="337"/>
      <c r="G1823" s="337"/>
      <c r="H1823" s="337"/>
      <c r="I1823" s="337"/>
      <c r="J1823" s="337" t="s">
        <v>939</v>
      </c>
      <c r="K1823" s="337"/>
      <c r="L1823" s="337"/>
      <c r="M1823" s="337"/>
      <c r="N1823" s="337"/>
      <c r="O1823" s="337"/>
      <c r="P1823" s="337"/>
      <c r="Q1823" s="337"/>
      <c r="R1823" s="337"/>
    </row>
    <row r="1824" spans="1:18" x14ac:dyDescent="0.25">
      <c r="A1824" s="345" t="s">
        <v>940</v>
      </c>
      <c r="B1824" s="346"/>
      <c r="C1824" s="346"/>
      <c r="D1824" s="346"/>
      <c r="E1824" s="347"/>
      <c r="F1824" s="343" t="s">
        <v>941</v>
      </c>
      <c r="G1824" s="356"/>
      <c r="H1824" s="356"/>
      <c r="I1824" s="344"/>
      <c r="J1824" s="345" t="s">
        <v>940</v>
      </c>
      <c r="K1824" s="346"/>
      <c r="L1824" s="346"/>
      <c r="M1824" s="346"/>
      <c r="N1824" s="347"/>
      <c r="O1824" s="310" t="s">
        <v>941</v>
      </c>
      <c r="P1824" s="366"/>
      <c r="Q1824" s="366"/>
      <c r="R1824" s="308"/>
    </row>
    <row r="1825" spans="1:18" x14ac:dyDescent="0.25">
      <c r="A1825" s="348"/>
      <c r="B1825" s="349"/>
      <c r="C1825" s="349"/>
      <c r="D1825" s="349"/>
      <c r="E1825" s="350"/>
      <c r="F1825" s="363" t="s">
        <v>942</v>
      </c>
      <c r="G1825" s="364"/>
      <c r="H1825" s="363" t="s">
        <v>943</v>
      </c>
      <c r="I1825" s="364"/>
      <c r="J1825" s="348"/>
      <c r="K1825" s="349"/>
      <c r="L1825" s="349"/>
      <c r="M1825" s="349"/>
      <c r="N1825" s="350"/>
      <c r="O1825" s="361" t="s">
        <v>942</v>
      </c>
      <c r="P1825" s="362"/>
      <c r="Q1825" s="361" t="s">
        <v>943</v>
      </c>
      <c r="R1825" s="362"/>
    </row>
    <row r="1826" spans="1:18" x14ac:dyDescent="0.25">
      <c r="A1826" s="351"/>
      <c r="B1826" s="352"/>
      <c r="C1826" s="352"/>
      <c r="D1826" s="352"/>
      <c r="E1826" s="353"/>
      <c r="F1826" s="103" t="s">
        <v>944</v>
      </c>
      <c r="G1826" s="103" t="s">
        <v>945</v>
      </c>
      <c r="H1826" s="103" t="s">
        <v>946</v>
      </c>
      <c r="I1826" s="103" t="s">
        <v>947</v>
      </c>
      <c r="J1826" s="351"/>
      <c r="K1826" s="352"/>
      <c r="L1826" s="352"/>
      <c r="M1826" s="352"/>
      <c r="N1826" s="353"/>
      <c r="O1826" s="40" t="s">
        <v>944</v>
      </c>
      <c r="P1826" s="40" t="s">
        <v>945</v>
      </c>
      <c r="Q1826" s="40" t="s">
        <v>946</v>
      </c>
      <c r="R1826" s="40" t="s">
        <v>947</v>
      </c>
    </row>
    <row r="1827" spans="1:18" x14ac:dyDescent="0.25">
      <c r="A1827" s="334" t="s">
        <v>295</v>
      </c>
      <c r="B1827" s="334"/>
      <c r="C1827" s="334"/>
      <c r="D1827" s="334"/>
      <c r="E1827" s="334"/>
      <c r="F1827" s="103">
        <v>15</v>
      </c>
      <c r="G1827" s="103">
        <v>15</v>
      </c>
      <c r="H1827" s="104">
        <f>F1827*100/1000</f>
        <v>1.5</v>
      </c>
      <c r="I1827" s="141">
        <f t="shared" ref="I1827:I1832" si="75">G1827*100/1000</f>
        <v>1.5</v>
      </c>
      <c r="J1827" s="334" t="s">
        <v>295</v>
      </c>
      <c r="K1827" s="334"/>
      <c r="L1827" s="334"/>
      <c r="M1827" s="334"/>
      <c r="N1827" s="334"/>
      <c r="O1827" s="40">
        <v>20</v>
      </c>
      <c r="P1827" s="40">
        <v>20</v>
      </c>
      <c r="Q1827" s="26">
        <f>O1827*100/1000</f>
        <v>2</v>
      </c>
      <c r="R1827" s="91">
        <f t="shared" ref="R1827:R1832" si="76">P1827*100/1000</f>
        <v>2</v>
      </c>
    </row>
    <row r="1828" spans="1:18" x14ac:dyDescent="0.25">
      <c r="A1828" s="334" t="s">
        <v>371</v>
      </c>
      <c r="B1828" s="334"/>
      <c r="C1828" s="334"/>
      <c r="D1828" s="334"/>
      <c r="E1828" s="334"/>
      <c r="F1828" s="103">
        <v>1.5</v>
      </c>
      <c r="G1828" s="103">
        <v>1.5</v>
      </c>
      <c r="H1828" s="104">
        <f>F1828*100/1000</f>
        <v>0.15</v>
      </c>
      <c r="I1828" s="141">
        <f t="shared" si="75"/>
        <v>0.15</v>
      </c>
      <c r="J1828" s="334" t="s">
        <v>371</v>
      </c>
      <c r="K1828" s="334"/>
      <c r="L1828" s="334"/>
      <c r="M1828" s="334"/>
      <c r="N1828" s="334"/>
      <c r="O1828" s="40">
        <v>2</v>
      </c>
      <c r="P1828" s="40">
        <v>2</v>
      </c>
      <c r="Q1828" s="26">
        <f>O1828*100/1000</f>
        <v>0.2</v>
      </c>
      <c r="R1828" s="91">
        <f t="shared" si="76"/>
        <v>0.2</v>
      </c>
    </row>
    <row r="1829" spans="1:18" x14ac:dyDescent="0.25">
      <c r="A1829" s="334" t="s">
        <v>353</v>
      </c>
      <c r="B1829" s="334"/>
      <c r="C1829" s="334"/>
      <c r="D1829" s="334"/>
      <c r="E1829" s="334"/>
      <c r="F1829" s="103">
        <v>1.5</v>
      </c>
      <c r="G1829" s="103">
        <v>1.5</v>
      </c>
      <c r="H1829" s="104">
        <f>F1829*100/1000</f>
        <v>0.15</v>
      </c>
      <c r="I1829" s="141">
        <f t="shared" si="75"/>
        <v>0.15</v>
      </c>
      <c r="J1829" s="334" t="s">
        <v>353</v>
      </c>
      <c r="K1829" s="334"/>
      <c r="L1829" s="334"/>
      <c r="M1829" s="334"/>
      <c r="N1829" s="334"/>
      <c r="O1829" s="40">
        <v>2</v>
      </c>
      <c r="P1829" s="40">
        <v>2</v>
      </c>
      <c r="Q1829" s="26">
        <f>O1829*100/1000</f>
        <v>0.2</v>
      </c>
      <c r="R1829" s="91">
        <f t="shared" si="76"/>
        <v>0.2</v>
      </c>
    </row>
    <row r="1830" spans="1:18" x14ac:dyDescent="0.25">
      <c r="A1830" s="334" t="s">
        <v>233</v>
      </c>
      <c r="B1830" s="334"/>
      <c r="C1830" s="334"/>
      <c r="D1830" s="334"/>
      <c r="E1830" s="334"/>
      <c r="F1830" s="103">
        <v>0.6</v>
      </c>
      <c r="G1830" s="103">
        <v>0.6</v>
      </c>
      <c r="H1830" s="104">
        <f>F1830*100/1000</f>
        <v>0.06</v>
      </c>
      <c r="I1830" s="141">
        <f t="shared" si="75"/>
        <v>0.06</v>
      </c>
      <c r="J1830" s="334" t="s">
        <v>233</v>
      </c>
      <c r="K1830" s="334"/>
      <c r="L1830" s="334"/>
      <c r="M1830" s="334"/>
      <c r="N1830" s="334"/>
      <c r="O1830" s="40">
        <v>0.8</v>
      </c>
      <c r="P1830" s="40">
        <v>0.8</v>
      </c>
      <c r="Q1830" s="26">
        <f>O1830*100/1000</f>
        <v>0.08</v>
      </c>
      <c r="R1830" s="91">
        <f t="shared" si="76"/>
        <v>0.08</v>
      </c>
    </row>
    <row r="1831" spans="1:18" x14ac:dyDescent="0.25">
      <c r="A1831" s="334" t="s">
        <v>957</v>
      </c>
      <c r="B1831" s="334"/>
      <c r="C1831" s="334"/>
      <c r="D1831" s="334"/>
      <c r="E1831" s="334"/>
      <c r="F1831" s="104">
        <v>0.5</v>
      </c>
      <c r="G1831" s="104">
        <v>0.5</v>
      </c>
      <c r="H1831" s="104">
        <f>F1831*100/1000</f>
        <v>0.05</v>
      </c>
      <c r="I1831" s="141">
        <f t="shared" si="75"/>
        <v>0.05</v>
      </c>
      <c r="J1831" s="334" t="s">
        <v>957</v>
      </c>
      <c r="K1831" s="334"/>
      <c r="L1831" s="334"/>
      <c r="M1831" s="334"/>
      <c r="N1831" s="334"/>
      <c r="O1831" s="2">
        <v>0.7</v>
      </c>
      <c r="P1831" s="2">
        <v>0.7</v>
      </c>
      <c r="Q1831" s="26">
        <f>O1831*100/1000</f>
        <v>7.0000000000000007E-2</v>
      </c>
      <c r="R1831" s="91">
        <f t="shared" si="76"/>
        <v>7.0000000000000007E-2</v>
      </c>
    </row>
    <row r="1832" spans="1:18" x14ac:dyDescent="0.25">
      <c r="A1832" s="354" t="s">
        <v>959</v>
      </c>
      <c r="B1832" s="354"/>
      <c r="C1832" s="354"/>
      <c r="D1832" s="354"/>
      <c r="E1832" s="354"/>
      <c r="F1832" s="104"/>
      <c r="G1832" s="107">
        <v>30</v>
      </c>
      <c r="H1832" s="104"/>
      <c r="I1832" s="141">
        <f t="shared" si="75"/>
        <v>3</v>
      </c>
      <c r="J1832" s="354" t="s">
        <v>959</v>
      </c>
      <c r="K1832" s="354"/>
      <c r="L1832" s="354"/>
      <c r="M1832" s="354"/>
      <c r="N1832" s="354"/>
      <c r="O1832" s="2"/>
      <c r="P1832" s="42">
        <v>40</v>
      </c>
      <c r="Q1832" s="2"/>
      <c r="R1832" s="91">
        <f t="shared" si="76"/>
        <v>4</v>
      </c>
    </row>
    <row r="1833" spans="1:18" x14ac:dyDescent="0.25">
      <c r="A1833" s="25"/>
      <c r="B1833" s="25"/>
      <c r="C1833" s="25"/>
      <c r="D1833" s="25"/>
      <c r="E1833" s="25"/>
      <c r="F1833" s="108"/>
      <c r="G1833" s="109"/>
      <c r="H1833" s="108"/>
      <c r="I1833" s="108"/>
      <c r="J1833" s="25"/>
      <c r="K1833" s="25"/>
      <c r="L1833" s="25"/>
      <c r="M1833" s="25"/>
      <c r="N1833" s="25"/>
      <c r="O1833" s="32"/>
      <c r="P1833" s="25"/>
      <c r="Q1833" s="32"/>
      <c r="R1833" s="32"/>
    </row>
    <row r="1834" spans="1:18" x14ac:dyDescent="0.25">
      <c r="A1834" s="342" t="s">
        <v>960</v>
      </c>
      <c r="B1834" s="342"/>
      <c r="C1834" s="342"/>
      <c r="D1834" s="342"/>
      <c r="E1834" s="342"/>
      <c r="F1834" s="342"/>
      <c r="G1834" s="342"/>
      <c r="H1834" s="342"/>
      <c r="I1834" s="342"/>
      <c r="J1834" s="342" t="s">
        <v>960</v>
      </c>
      <c r="K1834" s="342"/>
      <c r="L1834" s="342"/>
      <c r="M1834" s="342"/>
      <c r="N1834" s="342"/>
      <c r="O1834" s="342"/>
      <c r="P1834" s="342"/>
      <c r="Q1834" s="342"/>
      <c r="R1834" s="342"/>
    </row>
    <row r="1835" spans="1:18" x14ac:dyDescent="0.25">
      <c r="A1835" s="335" t="s">
        <v>961</v>
      </c>
      <c r="B1835" s="336"/>
      <c r="C1835" s="2">
        <v>0.4</v>
      </c>
      <c r="D1835" s="32"/>
      <c r="E1835" s="32"/>
      <c r="F1835" s="104" t="s">
        <v>962</v>
      </c>
      <c r="G1835" s="104">
        <v>5</v>
      </c>
      <c r="H1835" s="110"/>
      <c r="I1835" s="110"/>
      <c r="J1835" s="335" t="s">
        <v>961</v>
      </c>
      <c r="K1835" s="336"/>
      <c r="L1835" s="2">
        <v>0.54</v>
      </c>
      <c r="M1835" s="32"/>
      <c r="N1835" s="32"/>
      <c r="O1835" s="2" t="s">
        <v>962</v>
      </c>
      <c r="P1835" s="2"/>
      <c r="Q1835" s="43"/>
      <c r="R1835" s="43"/>
    </row>
    <row r="1836" spans="1:18" x14ac:dyDescent="0.25">
      <c r="A1836" s="335" t="s">
        <v>963</v>
      </c>
      <c r="B1836" s="336"/>
      <c r="C1836" s="2">
        <v>1.1000000000000001</v>
      </c>
      <c r="D1836" s="32"/>
      <c r="E1836" s="32"/>
      <c r="F1836" s="104" t="s">
        <v>964</v>
      </c>
      <c r="G1836" s="104">
        <v>2</v>
      </c>
      <c r="H1836" s="111"/>
      <c r="I1836" s="111"/>
      <c r="J1836" s="335" t="s">
        <v>963</v>
      </c>
      <c r="K1836" s="336"/>
      <c r="L1836" s="2">
        <v>3.67</v>
      </c>
      <c r="M1836" s="32"/>
      <c r="N1836" s="32"/>
      <c r="O1836" s="2" t="s">
        <v>964</v>
      </c>
      <c r="P1836" s="2"/>
      <c r="Q1836" s="44"/>
      <c r="R1836" s="44"/>
    </row>
    <row r="1837" spans="1:18" x14ac:dyDescent="0.25">
      <c r="A1837" s="335" t="s">
        <v>965</v>
      </c>
      <c r="B1837" s="336"/>
      <c r="C1837" s="2">
        <v>1.95</v>
      </c>
      <c r="D1837" s="32"/>
      <c r="E1837" s="32"/>
      <c r="F1837" s="104" t="s">
        <v>966</v>
      </c>
      <c r="G1837" s="104">
        <v>0.2</v>
      </c>
      <c r="H1837" s="111"/>
      <c r="I1837" s="111"/>
      <c r="J1837" s="335" t="s">
        <v>965</v>
      </c>
      <c r="K1837" s="336"/>
      <c r="L1837" s="2">
        <v>5.24</v>
      </c>
      <c r="M1837" s="32"/>
      <c r="N1837" s="32"/>
      <c r="O1837" s="2" t="s">
        <v>966</v>
      </c>
      <c r="P1837" s="2"/>
      <c r="Q1837" s="44"/>
      <c r="R1837" s="44"/>
    </row>
    <row r="1838" spans="1:18" x14ac:dyDescent="0.25">
      <c r="A1838" s="335" t="s">
        <v>967</v>
      </c>
      <c r="B1838" s="336"/>
      <c r="C1838" s="2">
        <v>16.84</v>
      </c>
      <c r="D1838" s="32"/>
      <c r="E1838" s="32"/>
      <c r="F1838" s="104" t="s">
        <v>968</v>
      </c>
      <c r="G1838" s="104">
        <v>0.7</v>
      </c>
      <c r="H1838" s="108"/>
      <c r="I1838" s="108"/>
      <c r="J1838" s="335" t="s">
        <v>967</v>
      </c>
      <c r="K1838" s="336"/>
      <c r="L1838" s="2">
        <v>56.15</v>
      </c>
      <c r="M1838" s="32"/>
      <c r="N1838" s="32"/>
      <c r="O1838" s="2" t="s">
        <v>968</v>
      </c>
      <c r="P1838" s="2"/>
      <c r="Q1838" s="32"/>
      <c r="R1838" s="32"/>
    </row>
    <row r="1839" spans="1:18" x14ac:dyDescent="0.25">
      <c r="A1839" s="303"/>
      <c r="B1839" s="303"/>
      <c r="C1839" s="303"/>
      <c r="D1839" s="303"/>
      <c r="E1839" s="303"/>
      <c r="F1839" s="303"/>
      <c r="G1839" s="303"/>
      <c r="H1839" s="303"/>
      <c r="I1839" s="303"/>
      <c r="J1839" s="303"/>
      <c r="K1839" s="303"/>
      <c r="L1839" s="303"/>
      <c r="M1839" s="303"/>
      <c r="N1839" s="303"/>
      <c r="O1839" s="303"/>
      <c r="P1839" s="303"/>
      <c r="Q1839" s="303"/>
      <c r="R1839" s="303"/>
    </row>
    <row r="1840" spans="1:18" x14ac:dyDescent="0.25">
      <c r="A1840" s="369" t="s">
        <v>133</v>
      </c>
      <c r="B1840" s="369"/>
      <c r="C1840" s="369"/>
      <c r="D1840" s="369"/>
      <c r="E1840" s="369"/>
      <c r="F1840" s="369"/>
      <c r="G1840" s="369"/>
      <c r="H1840" s="369"/>
      <c r="I1840" s="369"/>
      <c r="J1840" s="369" t="s">
        <v>133</v>
      </c>
      <c r="K1840" s="369"/>
      <c r="L1840" s="369"/>
      <c r="M1840" s="369"/>
      <c r="N1840" s="369"/>
      <c r="O1840" s="369"/>
      <c r="P1840" s="369"/>
      <c r="Q1840" s="369"/>
      <c r="R1840" s="369"/>
    </row>
    <row r="1841" spans="1:18" x14ac:dyDescent="0.25">
      <c r="A1841" s="369"/>
      <c r="B1841" s="369"/>
      <c r="C1841" s="369"/>
      <c r="D1841" s="369"/>
      <c r="E1841" s="369"/>
      <c r="F1841" s="369"/>
      <c r="G1841" s="369"/>
      <c r="H1841" s="369"/>
      <c r="I1841" s="369"/>
      <c r="J1841" s="369"/>
      <c r="K1841" s="369"/>
      <c r="L1841" s="369"/>
      <c r="M1841" s="369"/>
      <c r="N1841" s="369"/>
      <c r="O1841" s="369"/>
      <c r="P1841" s="369"/>
      <c r="Q1841" s="369"/>
      <c r="R1841" s="369"/>
    </row>
    <row r="1842" spans="1:18" x14ac:dyDescent="0.25">
      <c r="A1842" s="369"/>
      <c r="B1842" s="369"/>
      <c r="C1842" s="369"/>
      <c r="D1842" s="369"/>
      <c r="E1842" s="369"/>
      <c r="F1842" s="369"/>
      <c r="G1842" s="369"/>
      <c r="H1842" s="369"/>
      <c r="I1842" s="369"/>
      <c r="J1842" s="369"/>
      <c r="K1842" s="369"/>
      <c r="L1842" s="369"/>
      <c r="M1842" s="369"/>
      <c r="N1842" s="369"/>
      <c r="O1842" s="369"/>
      <c r="P1842" s="369"/>
      <c r="Q1842" s="369"/>
      <c r="R1842" s="369"/>
    </row>
    <row r="1843" spans="1:18" x14ac:dyDescent="0.25">
      <c r="A1843" s="369"/>
      <c r="B1843" s="369"/>
      <c r="C1843" s="369"/>
      <c r="D1843" s="369"/>
      <c r="E1843" s="369"/>
      <c r="F1843" s="369"/>
      <c r="G1843" s="369"/>
      <c r="H1843" s="369"/>
      <c r="I1843" s="369"/>
      <c r="J1843" s="369"/>
      <c r="K1843" s="369"/>
      <c r="L1843" s="369"/>
      <c r="M1843" s="369"/>
      <c r="N1843" s="369"/>
      <c r="O1843" s="369"/>
      <c r="P1843" s="369"/>
      <c r="Q1843" s="369"/>
      <c r="R1843" s="369"/>
    </row>
    <row r="1844" spans="1:18" x14ac:dyDescent="0.25">
      <c r="A1844" s="369"/>
      <c r="B1844" s="369"/>
      <c r="C1844" s="369"/>
      <c r="D1844" s="369"/>
      <c r="E1844" s="369"/>
      <c r="F1844" s="369"/>
      <c r="G1844" s="369"/>
      <c r="H1844" s="369"/>
      <c r="I1844" s="369"/>
      <c r="J1844" s="369"/>
      <c r="K1844" s="369"/>
      <c r="L1844" s="369"/>
      <c r="M1844" s="369"/>
      <c r="N1844" s="369"/>
      <c r="O1844" s="369"/>
      <c r="P1844" s="369"/>
      <c r="Q1844" s="369"/>
      <c r="R1844" s="369"/>
    </row>
    <row r="1845" spans="1:18" x14ac:dyDescent="0.25">
      <c r="A1845" s="369"/>
      <c r="B1845" s="369"/>
      <c r="C1845" s="369"/>
      <c r="D1845" s="369"/>
      <c r="E1845" s="369"/>
      <c r="F1845" s="369"/>
      <c r="G1845" s="369"/>
      <c r="H1845" s="369"/>
      <c r="I1845" s="369"/>
      <c r="J1845" s="369"/>
      <c r="K1845" s="369"/>
      <c r="L1845" s="369"/>
      <c r="M1845" s="369"/>
      <c r="N1845" s="369"/>
      <c r="O1845" s="369"/>
      <c r="P1845" s="369"/>
      <c r="Q1845" s="369"/>
      <c r="R1845" s="369"/>
    </row>
    <row r="1846" spans="1:18" x14ac:dyDescent="0.25">
      <c r="A1846" s="25"/>
      <c r="B1846" s="25"/>
      <c r="C1846" s="25"/>
      <c r="D1846" s="25"/>
      <c r="E1846" s="25"/>
      <c r="F1846" s="109"/>
      <c r="G1846" s="109"/>
      <c r="H1846" s="109"/>
      <c r="I1846" s="109"/>
      <c r="J1846" s="25"/>
      <c r="K1846" s="25"/>
      <c r="L1846" s="25"/>
      <c r="M1846" s="25"/>
      <c r="N1846" s="25"/>
      <c r="O1846" s="25"/>
      <c r="P1846" s="25"/>
      <c r="Q1846" s="25"/>
      <c r="R1846" s="25"/>
    </row>
    <row r="1847" spans="1:18" ht="14.25" customHeight="1" x14ac:dyDescent="0.25"/>
    <row r="1848" spans="1:18" ht="14.25" customHeight="1" x14ac:dyDescent="0.25">
      <c r="C1848" s="355" t="s">
        <v>542</v>
      </c>
      <c r="D1848" s="355"/>
      <c r="E1848" s="355"/>
      <c r="F1848" s="355"/>
      <c r="G1848" s="355"/>
      <c r="L1848" s="355" t="s">
        <v>543</v>
      </c>
      <c r="M1848" s="355"/>
      <c r="N1848" s="355"/>
      <c r="O1848" s="355"/>
      <c r="P1848" s="355"/>
    </row>
    <row r="1850" spans="1:18" x14ac:dyDescent="0.25">
      <c r="A1850" s="355" t="s">
        <v>544</v>
      </c>
      <c r="B1850" s="355"/>
      <c r="C1850" s="355"/>
      <c r="D1850" s="355"/>
      <c r="E1850" s="355"/>
      <c r="F1850" s="355"/>
      <c r="G1850" s="355"/>
      <c r="H1850" s="355"/>
      <c r="I1850" s="355"/>
      <c r="J1850" s="355" t="s">
        <v>544</v>
      </c>
      <c r="K1850" s="355"/>
      <c r="L1850" s="355"/>
      <c r="M1850" s="355"/>
      <c r="N1850" s="355"/>
      <c r="O1850" s="355"/>
      <c r="P1850" s="355"/>
      <c r="Q1850" s="355"/>
      <c r="R1850" s="355"/>
    </row>
    <row r="1851" spans="1:18" x14ac:dyDescent="0.25">
      <c r="A1851" s="355" t="s">
        <v>545</v>
      </c>
      <c r="B1851" s="355"/>
      <c r="C1851" s="355"/>
      <c r="D1851" s="355"/>
      <c r="E1851" s="355"/>
      <c r="F1851" s="355"/>
      <c r="G1851" s="355"/>
      <c r="H1851" s="355"/>
      <c r="I1851" s="355"/>
      <c r="J1851" s="355" t="s">
        <v>545</v>
      </c>
      <c r="K1851" s="355"/>
      <c r="L1851" s="355"/>
      <c r="M1851" s="355"/>
      <c r="N1851" s="355"/>
      <c r="O1851" s="355"/>
      <c r="P1851" s="355"/>
      <c r="Q1851" s="355"/>
      <c r="R1851" s="355"/>
    </row>
    <row r="1852" spans="1:18" x14ac:dyDescent="0.25">
      <c r="A1852" s="337" t="s">
        <v>939</v>
      </c>
      <c r="B1852" s="337"/>
      <c r="C1852" s="337"/>
      <c r="D1852" s="337"/>
      <c r="E1852" s="337"/>
      <c r="F1852" s="337"/>
      <c r="G1852" s="337"/>
      <c r="H1852" s="337"/>
      <c r="I1852" s="337"/>
      <c r="J1852" s="337" t="s">
        <v>939</v>
      </c>
      <c r="K1852" s="337"/>
      <c r="L1852" s="337"/>
      <c r="M1852" s="337"/>
      <c r="N1852" s="337"/>
      <c r="O1852" s="337"/>
      <c r="P1852" s="337"/>
      <c r="Q1852" s="337"/>
      <c r="R1852" s="337"/>
    </row>
    <row r="1853" spans="1:18" x14ac:dyDescent="0.25">
      <c r="A1853" s="345" t="s">
        <v>940</v>
      </c>
      <c r="B1853" s="346"/>
      <c r="C1853" s="346"/>
      <c r="D1853" s="346"/>
      <c r="E1853" s="347"/>
      <c r="F1853" s="343" t="s">
        <v>941</v>
      </c>
      <c r="G1853" s="356"/>
      <c r="H1853" s="356"/>
      <c r="I1853" s="344"/>
      <c r="J1853" s="345" t="s">
        <v>940</v>
      </c>
      <c r="K1853" s="346"/>
      <c r="L1853" s="346"/>
      <c r="M1853" s="346"/>
      <c r="N1853" s="347"/>
      <c r="O1853" s="310" t="s">
        <v>941</v>
      </c>
      <c r="P1853" s="366"/>
      <c r="Q1853" s="366"/>
      <c r="R1853" s="308"/>
    </row>
    <row r="1854" spans="1:18" x14ac:dyDescent="0.25">
      <c r="A1854" s="348"/>
      <c r="B1854" s="349"/>
      <c r="C1854" s="349"/>
      <c r="D1854" s="349"/>
      <c r="E1854" s="350"/>
      <c r="F1854" s="343" t="s">
        <v>942</v>
      </c>
      <c r="G1854" s="344"/>
      <c r="H1854" s="343" t="s">
        <v>943</v>
      </c>
      <c r="I1854" s="344"/>
      <c r="J1854" s="348"/>
      <c r="K1854" s="349"/>
      <c r="L1854" s="349"/>
      <c r="M1854" s="349"/>
      <c r="N1854" s="350"/>
      <c r="O1854" s="310" t="s">
        <v>942</v>
      </c>
      <c r="P1854" s="308"/>
      <c r="Q1854" s="310" t="s">
        <v>943</v>
      </c>
      <c r="R1854" s="308"/>
    </row>
    <row r="1855" spans="1:18" x14ac:dyDescent="0.25">
      <c r="A1855" s="351"/>
      <c r="B1855" s="352"/>
      <c r="C1855" s="352"/>
      <c r="D1855" s="352"/>
      <c r="E1855" s="353"/>
      <c r="F1855" s="105" t="s">
        <v>944</v>
      </c>
      <c r="G1855" s="105" t="s">
        <v>945</v>
      </c>
      <c r="H1855" s="105" t="s">
        <v>946</v>
      </c>
      <c r="I1855" s="105" t="s">
        <v>947</v>
      </c>
      <c r="J1855" s="351"/>
      <c r="K1855" s="352"/>
      <c r="L1855" s="352"/>
      <c r="M1855" s="352"/>
      <c r="N1855" s="353"/>
      <c r="O1855" s="41" t="s">
        <v>944</v>
      </c>
      <c r="P1855" s="41" t="s">
        <v>945</v>
      </c>
      <c r="Q1855" s="41" t="s">
        <v>946</v>
      </c>
      <c r="R1855" s="41" t="s">
        <v>947</v>
      </c>
    </row>
    <row r="1856" spans="1:18" x14ac:dyDescent="0.25">
      <c r="A1856" s="334" t="s">
        <v>958</v>
      </c>
      <c r="B1856" s="334"/>
      <c r="C1856" s="334"/>
      <c r="D1856" s="334"/>
      <c r="E1856" s="334"/>
      <c r="F1856" s="104">
        <v>7.5</v>
      </c>
      <c r="G1856" s="120">
        <v>7.5</v>
      </c>
      <c r="H1856" s="104">
        <f t="shared" ref="H1856:I1860" si="77">F1856*100/1000</f>
        <v>0.75</v>
      </c>
      <c r="I1856" s="104">
        <f t="shared" si="77"/>
        <v>0.75</v>
      </c>
      <c r="J1856" s="335" t="s">
        <v>958</v>
      </c>
      <c r="K1856" s="341"/>
      <c r="L1856" s="341"/>
      <c r="M1856" s="341"/>
      <c r="N1856" s="336"/>
      <c r="O1856" s="26">
        <v>10</v>
      </c>
      <c r="P1856" s="59">
        <v>10</v>
      </c>
      <c r="Q1856" s="26">
        <f t="shared" ref="Q1856:R1860" si="78">O1856*100/1000</f>
        <v>1</v>
      </c>
      <c r="R1856" s="26">
        <f t="shared" si="78"/>
        <v>1</v>
      </c>
    </row>
    <row r="1857" spans="1:18" x14ac:dyDescent="0.25">
      <c r="A1857" s="334" t="s">
        <v>546</v>
      </c>
      <c r="B1857" s="334"/>
      <c r="C1857" s="334"/>
      <c r="D1857" s="334"/>
      <c r="E1857" s="334"/>
      <c r="F1857" s="121">
        <v>3.8</v>
      </c>
      <c r="G1857" s="122">
        <v>3.8</v>
      </c>
      <c r="H1857" s="104">
        <f t="shared" si="77"/>
        <v>0.38</v>
      </c>
      <c r="I1857" s="104">
        <f t="shared" si="77"/>
        <v>0.38</v>
      </c>
      <c r="J1857" s="335" t="s">
        <v>546</v>
      </c>
      <c r="K1857" s="341"/>
      <c r="L1857" s="341"/>
      <c r="M1857" s="341"/>
      <c r="N1857" s="336"/>
      <c r="O1857" s="60">
        <v>5</v>
      </c>
      <c r="P1857" s="61">
        <v>4</v>
      </c>
      <c r="Q1857" s="26">
        <f t="shared" si="78"/>
        <v>0.5</v>
      </c>
      <c r="R1857" s="26">
        <f t="shared" si="78"/>
        <v>0.4</v>
      </c>
    </row>
    <row r="1858" spans="1:18" x14ac:dyDescent="0.25">
      <c r="A1858" s="335" t="s">
        <v>54</v>
      </c>
      <c r="B1858" s="341"/>
      <c r="C1858" s="341"/>
      <c r="D1858" s="341"/>
      <c r="E1858" s="336"/>
      <c r="F1858" s="121">
        <v>22.5</v>
      </c>
      <c r="G1858" s="122">
        <v>22.5</v>
      </c>
      <c r="H1858" s="104">
        <f t="shared" si="77"/>
        <v>2.25</v>
      </c>
      <c r="I1858" s="104">
        <f t="shared" si="77"/>
        <v>2.25</v>
      </c>
      <c r="J1858" s="335" t="s">
        <v>54</v>
      </c>
      <c r="K1858" s="341"/>
      <c r="L1858" s="341"/>
      <c r="M1858" s="341"/>
      <c r="N1858" s="336"/>
      <c r="O1858" s="60">
        <v>30</v>
      </c>
      <c r="P1858" s="61">
        <v>30</v>
      </c>
      <c r="Q1858" s="26">
        <f t="shared" si="78"/>
        <v>3</v>
      </c>
      <c r="R1858" s="26">
        <f t="shared" si="78"/>
        <v>3</v>
      </c>
    </row>
    <row r="1859" spans="1:18" x14ac:dyDescent="0.25">
      <c r="A1859" s="335" t="s">
        <v>822</v>
      </c>
      <c r="B1859" s="341"/>
      <c r="C1859" s="341"/>
      <c r="D1859" s="341"/>
      <c r="E1859" s="336"/>
      <c r="F1859" s="121">
        <v>3</v>
      </c>
      <c r="G1859" s="121">
        <v>3</v>
      </c>
      <c r="H1859" s="121">
        <f t="shared" si="77"/>
        <v>0.3</v>
      </c>
      <c r="I1859" s="121">
        <f t="shared" si="77"/>
        <v>0.3</v>
      </c>
      <c r="J1859" s="335" t="s">
        <v>822</v>
      </c>
      <c r="K1859" s="341"/>
      <c r="L1859" s="341"/>
      <c r="M1859" s="341"/>
      <c r="N1859" s="336"/>
      <c r="O1859" s="60">
        <v>4</v>
      </c>
      <c r="P1859" s="60">
        <v>4</v>
      </c>
      <c r="Q1859" s="60">
        <f t="shared" si="78"/>
        <v>0.4</v>
      </c>
      <c r="R1859" s="60">
        <f t="shared" si="78"/>
        <v>0.4</v>
      </c>
    </row>
    <row r="1860" spans="1:18" x14ac:dyDescent="0.25">
      <c r="A1860" s="335" t="s">
        <v>959</v>
      </c>
      <c r="B1860" s="341"/>
      <c r="C1860" s="341"/>
      <c r="D1860" s="341"/>
      <c r="E1860" s="336"/>
      <c r="F1860" s="104"/>
      <c r="G1860" s="104">
        <v>30</v>
      </c>
      <c r="H1860" s="104"/>
      <c r="I1860" s="104">
        <f t="shared" si="77"/>
        <v>3</v>
      </c>
      <c r="J1860" s="335" t="s">
        <v>959</v>
      </c>
      <c r="K1860" s="341"/>
      <c r="L1860" s="341"/>
      <c r="M1860" s="341"/>
      <c r="N1860" s="336"/>
      <c r="O1860" s="26"/>
      <c r="P1860" s="26">
        <v>40</v>
      </c>
      <c r="Q1860" s="26"/>
      <c r="R1860" s="26">
        <f t="shared" si="78"/>
        <v>4</v>
      </c>
    </row>
    <row r="1861" spans="1:18" x14ac:dyDescent="0.25">
      <c r="A1861" s="32"/>
      <c r="B1861" s="32"/>
      <c r="C1861" s="32"/>
      <c r="D1861" s="32"/>
      <c r="E1861" s="32"/>
      <c r="F1861" s="108"/>
      <c r="G1861" s="108"/>
      <c r="H1861" s="108"/>
      <c r="I1861" s="108"/>
      <c r="J1861" s="32"/>
      <c r="K1861" s="32"/>
      <c r="L1861" s="32"/>
      <c r="M1861" s="32"/>
      <c r="N1861" s="32"/>
      <c r="O1861" s="32"/>
      <c r="P1861" s="32"/>
      <c r="Q1861" s="32"/>
      <c r="R1861" s="32"/>
    </row>
    <row r="1862" spans="1:18" x14ac:dyDescent="0.25">
      <c r="A1862" s="342" t="s">
        <v>960</v>
      </c>
      <c r="B1862" s="342"/>
      <c r="C1862" s="342"/>
      <c r="D1862" s="342"/>
      <c r="E1862" s="342"/>
      <c r="F1862" s="342"/>
      <c r="G1862" s="342"/>
      <c r="H1862" s="342"/>
      <c r="I1862" s="342"/>
      <c r="J1862" s="342" t="s">
        <v>960</v>
      </c>
      <c r="K1862" s="342"/>
      <c r="L1862" s="342"/>
      <c r="M1862" s="342"/>
      <c r="N1862" s="342"/>
      <c r="O1862" s="342"/>
      <c r="P1862" s="342"/>
      <c r="Q1862" s="342"/>
      <c r="R1862" s="342"/>
    </row>
    <row r="1863" spans="1:18" x14ac:dyDescent="0.25">
      <c r="A1863" s="335" t="s">
        <v>961</v>
      </c>
      <c r="B1863" s="336"/>
      <c r="C1863" s="2">
        <v>0.54</v>
      </c>
      <c r="D1863" s="32"/>
      <c r="E1863" s="32"/>
      <c r="F1863" s="104" t="s">
        <v>962</v>
      </c>
      <c r="G1863" s="104">
        <v>8.4</v>
      </c>
      <c r="H1863" s="108"/>
      <c r="I1863" s="108"/>
      <c r="J1863" s="335" t="s">
        <v>961</v>
      </c>
      <c r="K1863" s="336"/>
      <c r="L1863" s="2">
        <v>0.71</v>
      </c>
      <c r="M1863" s="32"/>
      <c r="N1863" s="32"/>
      <c r="O1863" s="2" t="s">
        <v>962</v>
      </c>
      <c r="P1863" s="2">
        <v>11.17</v>
      </c>
      <c r="Q1863" s="32"/>
      <c r="R1863" s="53"/>
    </row>
    <row r="1864" spans="1:18" x14ac:dyDescent="0.25">
      <c r="A1864" s="335" t="s">
        <v>963</v>
      </c>
      <c r="B1864" s="336"/>
      <c r="C1864" s="2">
        <v>1.44</v>
      </c>
      <c r="D1864" s="32"/>
      <c r="E1864" s="32"/>
      <c r="F1864" s="104" t="s">
        <v>964</v>
      </c>
      <c r="G1864" s="104">
        <v>2.1</v>
      </c>
      <c r="J1864" s="335" t="s">
        <v>963</v>
      </c>
      <c r="K1864" s="336"/>
      <c r="L1864" s="2">
        <v>1.91</v>
      </c>
      <c r="M1864" s="32"/>
      <c r="N1864" s="32"/>
      <c r="O1864" s="2" t="s">
        <v>964</v>
      </c>
      <c r="P1864" s="2">
        <v>2.79</v>
      </c>
    </row>
    <row r="1865" spans="1:18" x14ac:dyDescent="0.25">
      <c r="A1865" s="335" t="s">
        <v>965</v>
      </c>
      <c r="B1865" s="336"/>
      <c r="C1865" s="2">
        <v>5.61</v>
      </c>
      <c r="D1865" s="32"/>
      <c r="E1865" s="32"/>
      <c r="F1865" s="104" t="s">
        <v>966</v>
      </c>
      <c r="G1865" s="104">
        <v>0.15</v>
      </c>
      <c r="J1865" s="335" t="s">
        <v>965</v>
      </c>
      <c r="K1865" s="336"/>
      <c r="L1865" s="2">
        <v>7.46</v>
      </c>
      <c r="M1865" s="32"/>
      <c r="N1865" s="32"/>
      <c r="O1865" s="2" t="s">
        <v>966</v>
      </c>
      <c r="P1865" s="2">
        <v>0.19</v>
      </c>
    </row>
    <row r="1866" spans="1:18" x14ac:dyDescent="0.25">
      <c r="A1866" s="335" t="s">
        <v>967</v>
      </c>
      <c r="B1866" s="336"/>
      <c r="C1866" s="2">
        <v>12.72</v>
      </c>
      <c r="D1866" s="32"/>
      <c r="E1866" s="32"/>
      <c r="F1866" s="104" t="s">
        <v>968</v>
      </c>
      <c r="G1866" s="104">
        <v>0.42</v>
      </c>
      <c r="J1866" s="335" t="s">
        <v>967</v>
      </c>
      <c r="K1866" s="336"/>
      <c r="L1866" s="2">
        <v>16.91</v>
      </c>
      <c r="M1866" s="32"/>
      <c r="N1866" s="32"/>
      <c r="O1866" s="2" t="s">
        <v>968</v>
      </c>
      <c r="P1866" s="2">
        <v>0.56000000000000005</v>
      </c>
    </row>
    <row r="1867" spans="1:18" x14ac:dyDescent="0.25">
      <c r="A1867" s="32"/>
      <c r="B1867" s="32"/>
      <c r="C1867" s="32"/>
      <c r="D1867" s="32"/>
      <c r="E1867" s="32"/>
      <c r="F1867" s="108"/>
      <c r="G1867" s="108"/>
      <c r="H1867" s="108"/>
      <c r="I1867" s="108"/>
      <c r="J1867" s="32"/>
      <c r="K1867" s="32"/>
      <c r="L1867" s="32"/>
      <c r="M1867" s="32"/>
      <c r="N1867" s="32"/>
      <c r="O1867" s="32"/>
      <c r="P1867" s="32"/>
      <c r="Q1867" s="32"/>
      <c r="R1867" s="32"/>
    </row>
    <row r="1868" spans="1:18" x14ac:dyDescent="0.25">
      <c r="A1868" s="408" t="s">
        <v>446</v>
      </c>
      <c r="B1868" s="408"/>
      <c r="C1868" s="408"/>
      <c r="D1868" s="408"/>
      <c r="E1868" s="408"/>
      <c r="F1868" s="408"/>
      <c r="G1868" s="408"/>
      <c r="H1868" s="408"/>
      <c r="I1868" s="408"/>
      <c r="J1868" s="408" t="s">
        <v>446</v>
      </c>
      <c r="K1868" s="408"/>
      <c r="L1868" s="408"/>
      <c r="M1868" s="408"/>
      <c r="N1868" s="408"/>
      <c r="O1868" s="408"/>
      <c r="P1868" s="408"/>
      <c r="Q1868" s="408"/>
      <c r="R1868" s="408"/>
    </row>
    <row r="1869" spans="1:18" x14ac:dyDescent="0.25">
      <c r="A1869" s="407" t="s">
        <v>547</v>
      </c>
      <c r="B1869" s="407"/>
      <c r="C1869" s="407"/>
      <c r="D1869" s="407"/>
      <c r="E1869" s="407"/>
      <c r="F1869" s="407"/>
      <c r="G1869" s="407"/>
      <c r="H1869" s="407"/>
      <c r="I1869" s="407"/>
      <c r="J1869" s="407" t="s">
        <v>547</v>
      </c>
      <c r="K1869" s="407"/>
      <c r="L1869" s="407"/>
      <c r="M1869" s="407"/>
      <c r="N1869" s="407"/>
      <c r="O1869" s="407"/>
      <c r="P1869" s="407"/>
      <c r="Q1869" s="407"/>
      <c r="R1869" s="407"/>
    </row>
    <row r="1870" spans="1:18" x14ac:dyDescent="0.25">
      <c r="A1870" s="407" t="s">
        <v>548</v>
      </c>
      <c r="B1870" s="407"/>
      <c r="C1870" s="407"/>
      <c r="D1870" s="407"/>
      <c r="E1870" s="407"/>
      <c r="F1870" s="407"/>
      <c r="G1870" s="407"/>
      <c r="H1870" s="407"/>
      <c r="I1870" s="407"/>
      <c r="J1870" s="407" t="s">
        <v>548</v>
      </c>
      <c r="K1870" s="407"/>
      <c r="L1870" s="407"/>
      <c r="M1870" s="407"/>
      <c r="N1870" s="407"/>
      <c r="O1870" s="407"/>
      <c r="P1870" s="407"/>
      <c r="Q1870" s="407"/>
      <c r="R1870" s="407"/>
    </row>
    <row r="1871" spans="1:18" x14ac:dyDescent="0.25">
      <c r="A1871" s="407" t="s">
        <v>549</v>
      </c>
      <c r="B1871" s="407"/>
      <c r="C1871" s="407"/>
      <c r="D1871" s="407"/>
      <c r="E1871" s="407"/>
      <c r="F1871" s="407"/>
      <c r="G1871" s="407"/>
      <c r="H1871" s="407"/>
      <c r="I1871" s="407"/>
      <c r="J1871" s="407" t="s">
        <v>549</v>
      </c>
      <c r="K1871" s="407"/>
      <c r="L1871" s="407"/>
      <c r="M1871" s="407"/>
      <c r="N1871" s="407"/>
      <c r="O1871" s="407"/>
      <c r="P1871" s="407"/>
      <c r="Q1871" s="407"/>
      <c r="R1871" s="407"/>
    </row>
    <row r="1872" spans="1:18" ht="16.5" customHeight="1" x14ac:dyDescent="0.25">
      <c r="A1872" s="408" t="s">
        <v>45</v>
      </c>
      <c r="B1872" s="408"/>
      <c r="C1872" s="408"/>
      <c r="D1872" s="408"/>
      <c r="E1872" s="408"/>
      <c r="F1872" s="408"/>
      <c r="G1872" s="408"/>
      <c r="H1872" s="408"/>
      <c r="I1872" s="408"/>
      <c r="J1872" s="408" t="s">
        <v>45</v>
      </c>
      <c r="K1872" s="408"/>
      <c r="L1872" s="408"/>
      <c r="M1872" s="408"/>
      <c r="N1872" s="408"/>
      <c r="O1872" s="408"/>
      <c r="P1872" s="408"/>
      <c r="Q1872" s="408"/>
      <c r="R1872" s="408"/>
    </row>
    <row r="1873" spans="1:18" ht="16.5" customHeight="1" x14ac:dyDescent="0.25">
      <c r="A1873" s="73"/>
      <c r="B1873" s="73"/>
      <c r="C1873" s="73"/>
      <c r="D1873" s="73"/>
      <c r="E1873" s="73"/>
      <c r="F1873" s="123"/>
      <c r="G1873" s="123"/>
      <c r="H1873" s="123"/>
      <c r="I1873" s="123"/>
      <c r="J1873" s="73"/>
      <c r="K1873" s="73"/>
      <c r="L1873" s="73"/>
      <c r="M1873" s="73"/>
      <c r="N1873" s="73"/>
      <c r="O1873" s="73"/>
      <c r="P1873" s="73"/>
      <c r="Q1873" s="73"/>
      <c r="R1873" s="73"/>
    </row>
    <row r="1874" spans="1:18" ht="16.5" customHeight="1" x14ac:dyDescent="0.25">
      <c r="A1874" s="73"/>
      <c r="B1874" s="73"/>
      <c r="C1874" s="73"/>
      <c r="D1874" s="73"/>
      <c r="E1874" s="73"/>
      <c r="F1874" s="123"/>
      <c r="G1874" s="123"/>
      <c r="H1874" s="123"/>
      <c r="I1874" s="123"/>
      <c r="J1874" s="73"/>
      <c r="K1874" s="73"/>
      <c r="L1874" s="73"/>
      <c r="M1874" s="73"/>
      <c r="N1874" s="73"/>
      <c r="O1874" s="73"/>
      <c r="P1874" s="73"/>
      <c r="Q1874" s="73"/>
      <c r="R1874" s="73"/>
    </row>
    <row r="1875" spans="1:18" x14ac:dyDescent="0.25">
      <c r="C1875" s="355" t="s">
        <v>123</v>
      </c>
      <c r="D1875" s="355"/>
      <c r="E1875" s="355"/>
      <c r="F1875" s="355"/>
      <c r="G1875" s="355"/>
      <c r="L1875" s="355" t="s">
        <v>124</v>
      </c>
      <c r="M1875" s="355"/>
      <c r="N1875" s="355"/>
      <c r="O1875" s="355"/>
      <c r="P1875" s="355"/>
    </row>
    <row r="1877" spans="1:18" x14ac:dyDescent="0.25">
      <c r="A1877" s="355" t="s">
        <v>128</v>
      </c>
      <c r="B1877" s="355"/>
      <c r="C1877" s="355"/>
      <c r="D1877" s="355"/>
      <c r="E1877" s="355"/>
      <c r="F1877" s="355"/>
      <c r="G1877" s="355"/>
      <c r="H1877" s="355"/>
      <c r="I1877" s="355"/>
      <c r="J1877" s="355" t="s">
        <v>129</v>
      </c>
      <c r="K1877" s="355"/>
      <c r="L1877" s="355"/>
      <c r="M1877" s="355"/>
      <c r="N1877" s="355"/>
      <c r="O1877" s="355"/>
      <c r="P1877" s="355"/>
      <c r="Q1877" s="355"/>
      <c r="R1877" s="355"/>
    </row>
    <row r="1878" spans="1:18" x14ac:dyDescent="0.25">
      <c r="A1878" s="355" t="s">
        <v>125</v>
      </c>
      <c r="B1878" s="355"/>
      <c r="C1878" s="355"/>
      <c r="D1878" s="355"/>
      <c r="E1878" s="355"/>
      <c r="F1878" s="355"/>
      <c r="G1878" s="355"/>
      <c r="H1878" s="355"/>
      <c r="I1878" s="355"/>
      <c r="J1878" s="355" t="s">
        <v>125</v>
      </c>
      <c r="K1878" s="355"/>
      <c r="L1878" s="355"/>
      <c r="M1878" s="355"/>
      <c r="N1878" s="355"/>
      <c r="O1878" s="355"/>
      <c r="P1878" s="355"/>
      <c r="Q1878" s="355"/>
      <c r="R1878" s="355"/>
    </row>
    <row r="1879" spans="1:18" x14ac:dyDescent="0.25">
      <c r="A1879" s="337" t="s">
        <v>939</v>
      </c>
      <c r="B1879" s="337"/>
      <c r="C1879" s="337"/>
      <c r="D1879" s="337"/>
      <c r="E1879" s="337"/>
      <c r="F1879" s="337"/>
      <c r="G1879" s="337"/>
      <c r="H1879" s="337"/>
      <c r="I1879" s="337"/>
      <c r="J1879" s="337" t="s">
        <v>939</v>
      </c>
      <c r="K1879" s="337"/>
      <c r="L1879" s="337"/>
      <c r="M1879" s="337"/>
      <c r="N1879" s="337"/>
      <c r="O1879" s="337"/>
      <c r="P1879" s="337"/>
      <c r="Q1879" s="337"/>
      <c r="R1879" s="337"/>
    </row>
    <row r="1880" spans="1:18" x14ac:dyDescent="0.25">
      <c r="A1880" s="345" t="s">
        <v>940</v>
      </c>
      <c r="B1880" s="346"/>
      <c r="C1880" s="346"/>
      <c r="D1880" s="346"/>
      <c r="E1880" s="347"/>
      <c r="F1880" s="343" t="s">
        <v>941</v>
      </c>
      <c r="G1880" s="356"/>
      <c r="H1880" s="356"/>
      <c r="I1880" s="344"/>
      <c r="J1880" s="345" t="s">
        <v>940</v>
      </c>
      <c r="K1880" s="346"/>
      <c r="L1880" s="346"/>
      <c r="M1880" s="346"/>
      <c r="N1880" s="347"/>
      <c r="O1880" s="310" t="s">
        <v>941</v>
      </c>
      <c r="P1880" s="366"/>
      <c r="Q1880" s="366"/>
      <c r="R1880" s="308"/>
    </row>
    <row r="1881" spans="1:18" x14ac:dyDescent="0.25">
      <c r="A1881" s="348"/>
      <c r="B1881" s="349"/>
      <c r="C1881" s="349"/>
      <c r="D1881" s="349"/>
      <c r="E1881" s="350"/>
      <c r="F1881" s="363" t="s">
        <v>942</v>
      </c>
      <c r="G1881" s="364"/>
      <c r="H1881" s="363" t="s">
        <v>943</v>
      </c>
      <c r="I1881" s="364"/>
      <c r="J1881" s="348"/>
      <c r="K1881" s="349"/>
      <c r="L1881" s="349"/>
      <c r="M1881" s="349"/>
      <c r="N1881" s="350"/>
      <c r="O1881" s="361" t="s">
        <v>942</v>
      </c>
      <c r="P1881" s="362"/>
      <c r="Q1881" s="361" t="s">
        <v>943</v>
      </c>
      <c r="R1881" s="362"/>
    </row>
    <row r="1882" spans="1:18" x14ac:dyDescent="0.25">
      <c r="A1882" s="351"/>
      <c r="B1882" s="352"/>
      <c r="C1882" s="352"/>
      <c r="D1882" s="352"/>
      <c r="E1882" s="353"/>
      <c r="F1882" s="103" t="s">
        <v>944</v>
      </c>
      <c r="G1882" s="103" t="s">
        <v>945</v>
      </c>
      <c r="H1882" s="103" t="s">
        <v>946</v>
      </c>
      <c r="I1882" s="103" t="s">
        <v>947</v>
      </c>
      <c r="J1882" s="351"/>
      <c r="K1882" s="352"/>
      <c r="L1882" s="352"/>
      <c r="M1882" s="352"/>
      <c r="N1882" s="353"/>
      <c r="O1882" s="40" t="s">
        <v>944</v>
      </c>
      <c r="P1882" s="40" t="s">
        <v>945</v>
      </c>
      <c r="Q1882" s="40" t="s">
        <v>946</v>
      </c>
      <c r="R1882" s="40" t="s">
        <v>947</v>
      </c>
    </row>
    <row r="1883" spans="1:18" x14ac:dyDescent="0.25">
      <c r="A1883" s="334" t="s">
        <v>126</v>
      </c>
      <c r="B1883" s="334"/>
      <c r="C1883" s="334"/>
      <c r="D1883" s="334"/>
      <c r="E1883" s="334"/>
      <c r="F1883" s="103">
        <v>3.5</v>
      </c>
      <c r="G1883" s="103">
        <v>3.5</v>
      </c>
      <c r="H1883" s="104">
        <f t="shared" ref="H1883:I1886" si="79">F1883*100/1000</f>
        <v>0.35</v>
      </c>
      <c r="I1883" s="104">
        <f t="shared" si="79"/>
        <v>0.35</v>
      </c>
      <c r="J1883" s="335" t="s">
        <v>126</v>
      </c>
      <c r="K1883" s="341"/>
      <c r="L1883" s="341"/>
      <c r="M1883" s="341"/>
      <c r="N1883" s="336"/>
      <c r="O1883" s="40">
        <v>4.5999999999999996</v>
      </c>
      <c r="P1883" s="40">
        <v>4.5999999999999996</v>
      </c>
      <c r="Q1883" s="26">
        <f t="shared" ref="Q1883:R1886" si="80">O1883*100/1000</f>
        <v>0.45999999999999996</v>
      </c>
      <c r="R1883" s="26">
        <f t="shared" si="80"/>
        <v>0.45999999999999996</v>
      </c>
    </row>
    <row r="1884" spans="1:18" x14ac:dyDescent="0.25">
      <c r="A1884" s="334" t="s">
        <v>957</v>
      </c>
      <c r="B1884" s="334"/>
      <c r="C1884" s="334"/>
      <c r="D1884" s="334"/>
      <c r="E1884" s="334"/>
      <c r="F1884" s="103">
        <v>2</v>
      </c>
      <c r="G1884" s="103">
        <v>2</v>
      </c>
      <c r="H1884" s="104">
        <f t="shared" si="79"/>
        <v>0.2</v>
      </c>
      <c r="I1884" s="104">
        <f t="shared" si="79"/>
        <v>0.2</v>
      </c>
      <c r="J1884" s="335" t="s">
        <v>957</v>
      </c>
      <c r="K1884" s="341"/>
      <c r="L1884" s="341"/>
      <c r="M1884" s="341"/>
      <c r="N1884" s="336"/>
      <c r="O1884" s="40">
        <v>2.5</v>
      </c>
      <c r="P1884" s="40">
        <v>2.5</v>
      </c>
      <c r="Q1884" s="26">
        <f t="shared" si="80"/>
        <v>0.25</v>
      </c>
      <c r="R1884" s="26">
        <f t="shared" si="80"/>
        <v>0.25</v>
      </c>
    </row>
    <row r="1885" spans="1:18" x14ac:dyDescent="0.25">
      <c r="A1885" s="334" t="s">
        <v>54</v>
      </c>
      <c r="B1885" s="334"/>
      <c r="C1885" s="334"/>
      <c r="D1885" s="334"/>
      <c r="E1885" s="334"/>
      <c r="F1885" s="103">
        <v>12</v>
      </c>
      <c r="G1885" s="103">
        <v>12</v>
      </c>
      <c r="H1885" s="104">
        <f t="shared" si="79"/>
        <v>1.2</v>
      </c>
      <c r="I1885" s="104">
        <f t="shared" si="79"/>
        <v>1.2</v>
      </c>
      <c r="J1885" s="335" t="s">
        <v>54</v>
      </c>
      <c r="K1885" s="341"/>
      <c r="L1885" s="341"/>
      <c r="M1885" s="341"/>
      <c r="N1885" s="336"/>
      <c r="O1885" s="40">
        <v>16</v>
      </c>
      <c r="P1885" s="40">
        <v>16</v>
      </c>
      <c r="Q1885" s="26">
        <f t="shared" si="80"/>
        <v>1.6</v>
      </c>
      <c r="R1885" s="26">
        <f t="shared" si="80"/>
        <v>1.6</v>
      </c>
    </row>
    <row r="1886" spans="1:18" x14ac:dyDescent="0.25">
      <c r="A1886" s="354" t="s">
        <v>959</v>
      </c>
      <c r="B1886" s="354"/>
      <c r="C1886" s="354"/>
      <c r="D1886" s="354"/>
      <c r="E1886" s="354"/>
      <c r="F1886" s="104"/>
      <c r="G1886" s="107">
        <v>30</v>
      </c>
      <c r="H1886" s="104"/>
      <c r="I1886" s="104">
        <f t="shared" si="79"/>
        <v>3</v>
      </c>
      <c r="J1886" s="338" t="s">
        <v>959</v>
      </c>
      <c r="K1886" s="339"/>
      <c r="L1886" s="339"/>
      <c r="M1886" s="339"/>
      <c r="N1886" s="340"/>
      <c r="O1886" s="2"/>
      <c r="P1886" s="42">
        <v>40</v>
      </c>
      <c r="Q1886" s="26"/>
      <c r="R1886" s="26">
        <f t="shared" si="80"/>
        <v>4</v>
      </c>
    </row>
    <row r="1887" spans="1:18" x14ac:dyDescent="0.25">
      <c r="A1887" s="25"/>
      <c r="B1887" s="25"/>
      <c r="C1887" s="25"/>
      <c r="D1887" s="25"/>
      <c r="E1887" s="25"/>
      <c r="F1887" s="108"/>
      <c r="G1887" s="109"/>
      <c r="H1887" s="108"/>
      <c r="I1887" s="108"/>
      <c r="J1887" s="25"/>
      <c r="K1887" s="25"/>
      <c r="L1887" s="25"/>
      <c r="M1887" s="25"/>
      <c r="N1887" s="25"/>
      <c r="O1887" s="32"/>
      <c r="P1887" s="25"/>
      <c r="Q1887" s="32"/>
      <c r="R1887" s="32"/>
    </row>
    <row r="1888" spans="1:18" x14ac:dyDescent="0.25">
      <c r="A1888" s="342" t="s">
        <v>960</v>
      </c>
      <c r="B1888" s="342"/>
      <c r="C1888" s="342"/>
      <c r="D1888" s="342"/>
      <c r="E1888" s="342"/>
      <c r="F1888" s="342"/>
      <c r="G1888" s="342"/>
      <c r="H1888" s="342"/>
      <c r="I1888" s="342"/>
      <c r="J1888" s="342" t="s">
        <v>960</v>
      </c>
      <c r="K1888" s="342"/>
      <c r="L1888" s="342"/>
      <c r="M1888" s="342"/>
      <c r="N1888" s="342"/>
      <c r="O1888" s="342"/>
      <c r="P1888" s="342"/>
      <c r="Q1888" s="342"/>
      <c r="R1888" s="342"/>
    </row>
    <row r="1889" spans="1:18" x14ac:dyDescent="0.25">
      <c r="A1889" s="335" t="s">
        <v>961</v>
      </c>
      <c r="B1889" s="336"/>
      <c r="C1889" s="2">
        <v>0.17</v>
      </c>
      <c r="D1889" s="32"/>
      <c r="E1889" s="32"/>
      <c r="F1889" s="104" t="s">
        <v>962</v>
      </c>
      <c r="G1889" s="104">
        <v>3.26</v>
      </c>
      <c r="H1889" s="110"/>
      <c r="I1889" s="110"/>
      <c r="J1889" s="335" t="s">
        <v>961</v>
      </c>
      <c r="K1889" s="336"/>
      <c r="L1889" s="2">
        <v>0.23</v>
      </c>
      <c r="M1889" s="32"/>
      <c r="N1889" s="32"/>
      <c r="O1889" s="2" t="s">
        <v>962</v>
      </c>
      <c r="P1889" s="2">
        <v>4.3499999999999996</v>
      </c>
      <c r="Q1889" s="43"/>
      <c r="R1889" s="43"/>
    </row>
    <row r="1890" spans="1:18" x14ac:dyDescent="0.25">
      <c r="A1890" s="335" t="s">
        <v>963</v>
      </c>
      <c r="B1890" s="336"/>
      <c r="C1890" s="2">
        <v>0</v>
      </c>
      <c r="D1890" s="32"/>
      <c r="E1890" s="32"/>
      <c r="F1890" s="104" t="s">
        <v>964</v>
      </c>
      <c r="G1890" s="104">
        <v>0.88</v>
      </c>
      <c r="H1890" s="111"/>
      <c r="I1890" s="111"/>
      <c r="J1890" s="335" t="s">
        <v>963</v>
      </c>
      <c r="K1890" s="336"/>
      <c r="L1890" s="2">
        <v>0</v>
      </c>
      <c r="M1890" s="32"/>
      <c r="N1890" s="32"/>
      <c r="O1890" s="2" t="s">
        <v>964</v>
      </c>
      <c r="P1890" s="2">
        <v>1.17</v>
      </c>
      <c r="Q1890" s="44"/>
      <c r="R1890" s="44"/>
    </row>
    <row r="1891" spans="1:18" x14ac:dyDescent="0.25">
      <c r="A1891" s="335" t="s">
        <v>965</v>
      </c>
      <c r="B1891" s="336"/>
      <c r="C1891" s="2">
        <v>3.55</v>
      </c>
      <c r="D1891" s="32"/>
      <c r="E1891" s="32"/>
      <c r="F1891" s="104" t="s">
        <v>966</v>
      </c>
      <c r="G1891" s="104">
        <v>0.1</v>
      </c>
      <c r="H1891" s="111"/>
      <c r="I1891" s="111"/>
      <c r="J1891" s="335" t="s">
        <v>965</v>
      </c>
      <c r="K1891" s="336"/>
      <c r="L1891" s="2">
        <v>4.7300000000000004</v>
      </c>
      <c r="M1891" s="32"/>
      <c r="N1891" s="32"/>
      <c r="O1891" s="2" t="s">
        <v>966</v>
      </c>
      <c r="P1891" s="2">
        <v>0.13</v>
      </c>
      <c r="Q1891" s="44"/>
      <c r="R1891" s="44"/>
    </row>
    <row r="1892" spans="1:18" x14ac:dyDescent="0.25">
      <c r="A1892" s="335" t="s">
        <v>967</v>
      </c>
      <c r="B1892" s="336"/>
      <c r="C1892" s="2">
        <v>14.89</v>
      </c>
      <c r="D1892" s="32"/>
      <c r="E1892" s="32"/>
      <c r="F1892" s="104" t="s">
        <v>968</v>
      </c>
      <c r="G1892" s="104">
        <v>1.1000000000000001</v>
      </c>
      <c r="H1892" s="108"/>
      <c r="I1892" s="108"/>
      <c r="J1892" s="335" t="s">
        <v>967</v>
      </c>
      <c r="K1892" s="336"/>
      <c r="L1892" s="2">
        <v>19.850000000000001</v>
      </c>
      <c r="M1892" s="32"/>
      <c r="N1892" s="32"/>
      <c r="O1892" s="2" t="s">
        <v>968</v>
      </c>
      <c r="P1892" s="2">
        <v>1.47</v>
      </c>
      <c r="Q1892" s="32"/>
      <c r="R1892" s="32"/>
    </row>
    <row r="1893" spans="1:18" ht="15" customHeight="1" x14ac:dyDescent="0.25">
      <c r="A1893" s="369" t="s">
        <v>134</v>
      </c>
      <c r="B1893" s="369"/>
      <c r="C1893" s="369"/>
      <c r="D1893" s="369"/>
      <c r="E1893" s="369"/>
      <c r="F1893" s="369"/>
      <c r="G1893" s="369"/>
      <c r="H1893" s="369"/>
      <c r="I1893" s="369"/>
      <c r="J1893" s="369" t="s">
        <v>134</v>
      </c>
      <c r="K1893" s="369"/>
      <c r="L1893" s="369"/>
      <c r="M1893" s="369"/>
      <c r="N1893" s="369"/>
      <c r="O1893" s="369"/>
      <c r="P1893" s="369"/>
      <c r="Q1893" s="369"/>
      <c r="R1893" s="369"/>
    </row>
    <row r="1894" spans="1:18" x14ac:dyDescent="0.25">
      <c r="A1894" s="357"/>
      <c r="B1894" s="357"/>
      <c r="C1894" s="357"/>
      <c r="D1894" s="357"/>
      <c r="E1894" s="357"/>
      <c r="F1894" s="357"/>
      <c r="G1894" s="357"/>
      <c r="H1894" s="357"/>
      <c r="I1894" s="357"/>
      <c r="J1894" s="369"/>
      <c r="K1894" s="369"/>
      <c r="L1894" s="369"/>
      <c r="M1894" s="369"/>
      <c r="N1894" s="369"/>
      <c r="O1894" s="369"/>
      <c r="P1894" s="369"/>
      <c r="Q1894" s="369"/>
      <c r="R1894" s="369"/>
    </row>
    <row r="1895" spans="1:18" x14ac:dyDescent="0.25">
      <c r="A1895" s="357"/>
      <c r="B1895" s="357"/>
      <c r="C1895" s="357"/>
      <c r="D1895" s="357"/>
      <c r="E1895" s="357"/>
      <c r="F1895" s="357"/>
      <c r="G1895" s="357"/>
      <c r="H1895" s="357"/>
      <c r="I1895" s="357"/>
      <c r="J1895" s="369"/>
      <c r="K1895" s="369"/>
      <c r="L1895" s="369"/>
      <c r="M1895" s="369"/>
      <c r="N1895" s="369"/>
      <c r="O1895" s="369"/>
      <c r="P1895" s="369"/>
      <c r="Q1895" s="369"/>
      <c r="R1895" s="369"/>
    </row>
    <row r="1896" spans="1:18" x14ac:dyDescent="0.25">
      <c r="A1896" s="357"/>
      <c r="B1896" s="357"/>
      <c r="C1896" s="357"/>
      <c r="D1896" s="357"/>
      <c r="E1896" s="357"/>
      <c r="F1896" s="357"/>
      <c r="G1896" s="357"/>
      <c r="H1896" s="357"/>
      <c r="I1896" s="357"/>
      <c r="J1896" s="369"/>
      <c r="K1896" s="369"/>
      <c r="L1896" s="369"/>
      <c r="M1896" s="369"/>
      <c r="N1896" s="369"/>
      <c r="O1896" s="369"/>
      <c r="P1896" s="369"/>
      <c r="Q1896" s="369"/>
      <c r="R1896" s="369"/>
    </row>
    <row r="1897" spans="1:18" x14ac:dyDescent="0.25">
      <c r="A1897" s="357"/>
      <c r="B1897" s="357"/>
      <c r="C1897" s="357"/>
      <c r="D1897" s="357"/>
      <c r="E1897" s="357"/>
      <c r="F1897" s="357"/>
      <c r="G1897" s="357"/>
      <c r="H1897" s="357"/>
      <c r="I1897" s="357"/>
      <c r="J1897" s="369"/>
      <c r="K1897" s="369"/>
      <c r="L1897" s="369"/>
      <c r="M1897" s="369"/>
      <c r="N1897" s="369"/>
      <c r="O1897" s="369"/>
      <c r="P1897" s="369"/>
      <c r="Q1897" s="369"/>
      <c r="R1897" s="369"/>
    </row>
    <row r="1898" spans="1:18" x14ac:dyDescent="0.25">
      <c r="A1898" s="357"/>
      <c r="B1898" s="357"/>
      <c r="C1898" s="357"/>
      <c r="D1898" s="357"/>
      <c r="E1898" s="357"/>
      <c r="F1898" s="357"/>
      <c r="G1898" s="357"/>
      <c r="H1898" s="357"/>
      <c r="I1898" s="357"/>
      <c r="J1898" s="369"/>
      <c r="K1898" s="369"/>
      <c r="L1898" s="369"/>
      <c r="M1898" s="369"/>
      <c r="N1898" s="369"/>
      <c r="O1898" s="369"/>
      <c r="P1898" s="369"/>
      <c r="Q1898" s="369"/>
      <c r="R1898" s="369"/>
    </row>
    <row r="1899" spans="1:18" ht="16.5" customHeight="1" x14ac:dyDescent="0.25">
      <c r="A1899" s="73"/>
      <c r="B1899" s="73"/>
      <c r="C1899" s="73"/>
      <c r="D1899" s="73"/>
      <c r="E1899" s="73"/>
      <c r="F1899" s="123"/>
      <c r="G1899" s="123"/>
      <c r="H1899" s="123"/>
      <c r="I1899" s="123"/>
      <c r="J1899" s="73"/>
      <c r="K1899" s="73"/>
      <c r="L1899" s="73"/>
      <c r="M1899" s="73"/>
      <c r="N1899" s="73"/>
      <c r="O1899" s="73"/>
      <c r="P1899" s="73"/>
      <c r="Q1899" s="73"/>
      <c r="R1899" s="73"/>
    </row>
    <row r="1901" spans="1:18" x14ac:dyDescent="0.25">
      <c r="C1901" s="355" t="s">
        <v>550</v>
      </c>
      <c r="D1901" s="355"/>
      <c r="E1901" s="355"/>
      <c r="F1901" s="355"/>
      <c r="G1901" s="355"/>
    </row>
    <row r="1903" spans="1:18" x14ac:dyDescent="0.25">
      <c r="A1903" s="355" t="s">
        <v>551</v>
      </c>
      <c r="B1903" s="355"/>
      <c r="C1903" s="355"/>
      <c r="D1903" s="355"/>
      <c r="E1903" s="355"/>
      <c r="F1903" s="355"/>
      <c r="G1903" s="355"/>
      <c r="H1903" s="355"/>
      <c r="I1903" s="355"/>
    </row>
    <row r="1904" spans="1:18" x14ac:dyDescent="0.25">
      <c r="A1904" s="355" t="s">
        <v>552</v>
      </c>
      <c r="B1904" s="355"/>
      <c r="C1904" s="355"/>
      <c r="D1904" s="355"/>
      <c r="E1904" s="355"/>
      <c r="F1904" s="355"/>
      <c r="G1904" s="355"/>
      <c r="H1904" s="355"/>
      <c r="I1904" s="355"/>
    </row>
    <row r="1905" spans="1:9" x14ac:dyDescent="0.25">
      <c r="A1905" s="337" t="s">
        <v>939</v>
      </c>
      <c r="B1905" s="337"/>
      <c r="C1905" s="337"/>
      <c r="D1905" s="337"/>
      <c r="E1905" s="337"/>
      <c r="F1905" s="337"/>
      <c r="G1905" s="337"/>
      <c r="H1905" s="337"/>
      <c r="I1905" s="337"/>
    </row>
    <row r="1906" spans="1:9" x14ac:dyDescent="0.25">
      <c r="A1906" s="345" t="s">
        <v>940</v>
      </c>
      <c r="B1906" s="346"/>
      <c r="C1906" s="346"/>
      <c r="D1906" s="346"/>
      <c r="E1906" s="347"/>
      <c r="F1906" s="343" t="s">
        <v>941</v>
      </c>
      <c r="G1906" s="356"/>
      <c r="H1906" s="356"/>
      <c r="I1906" s="344"/>
    </row>
    <row r="1907" spans="1:9" x14ac:dyDescent="0.25">
      <c r="A1907" s="348"/>
      <c r="B1907" s="349"/>
      <c r="C1907" s="349"/>
      <c r="D1907" s="349"/>
      <c r="E1907" s="350"/>
      <c r="F1907" s="363" t="s">
        <v>942</v>
      </c>
      <c r="G1907" s="364"/>
      <c r="H1907" s="363" t="s">
        <v>943</v>
      </c>
      <c r="I1907" s="364"/>
    </row>
    <row r="1908" spans="1:9" x14ac:dyDescent="0.25">
      <c r="A1908" s="351"/>
      <c r="B1908" s="352"/>
      <c r="C1908" s="352"/>
      <c r="D1908" s="352"/>
      <c r="E1908" s="353"/>
      <c r="F1908" s="103" t="s">
        <v>944</v>
      </c>
      <c r="G1908" s="103" t="s">
        <v>945</v>
      </c>
      <c r="H1908" s="103" t="s">
        <v>946</v>
      </c>
      <c r="I1908" s="103" t="s">
        <v>947</v>
      </c>
    </row>
    <row r="1909" spans="1:9" x14ac:dyDescent="0.25">
      <c r="A1909" s="334" t="s">
        <v>553</v>
      </c>
      <c r="B1909" s="334"/>
      <c r="C1909" s="334"/>
      <c r="D1909" s="334"/>
      <c r="E1909" s="334"/>
      <c r="F1909" s="104">
        <v>3</v>
      </c>
      <c r="G1909" s="104">
        <v>3</v>
      </c>
      <c r="H1909" s="114">
        <f>F1909*100/1000</f>
        <v>0.3</v>
      </c>
      <c r="I1909" s="114">
        <f>G1909*100/1000</f>
        <v>0.3</v>
      </c>
    </row>
    <row r="1910" spans="1:9" x14ac:dyDescent="0.25">
      <c r="A1910" s="334" t="s">
        <v>475</v>
      </c>
      <c r="B1910" s="334"/>
      <c r="C1910" s="334"/>
      <c r="D1910" s="334"/>
      <c r="E1910" s="334"/>
      <c r="F1910" s="104">
        <v>100</v>
      </c>
      <c r="G1910" s="104">
        <v>100</v>
      </c>
      <c r="H1910" s="114">
        <f t="shared" ref="H1910:I1913" si="81">F1910*100/1000</f>
        <v>10</v>
      </c>
      <c r="I1910" s="114">
        <f t="shared" si="81"/>
        <v>10</v>
      </c>
    </row>
    <row r="1911" spans="1:9" x14ac:dyDescent="0.25">
      <c r="A1911" s="334" t="s">
        <v>54</v>
      </c>
      <c r="B1911" s="334"/>
      <c r="C1911" s="334"/>
      <c r="D1911" s="334"/>
      <c r="E1911" s="334"/>
      <c r="F1911" s="104">
        <v>110</v>
      </c>
      <c r="G1911" s="104">
        <v>110</v>
      </c>
      <c r="H1911" s="114">
        <f t="shared" si="81"/>
        <v>11</v>
      </c>
      <c r="I1911" s="114">
        <f t="shared" si="81"/>
        <v>11</v>
      </c>
    </row>
    <row r="1912" spans="1:9" x14ac:dyDescent="0.25">
      <c r="A1912" s="334" t="s">
        <v>957</v>
      </c>
      <c r="B1912" s="334"/>
      <c r="C1912" s="334"/>
      <c r="D1912" s="334"/>
      <c r="E1912" s="334"/>
      <c r="F1912" s="104">
        <v>20</v>
      </c>
      <c r="G1912" s="104">
        <v>20</v>
      </c>
      <c r="H1912" s="114">
        <f t="shared" si="81"/>
        <v>2</v>
      </c>
      <c r="I1912" s="114">
        <f t="shared" si="81"/>
        <v>2</v>
      </c>
    </row>
    <row r="1913" spans="1:9" x14ac:dyDescent="0.25">
      <c r="A1913" s="334" t="s">
        <v>959</v>
      </c>
      <c r="B1913" s="334"/>
      <c r="C1913" s="334"/>
      <c r="D1913" s="334"/>
      <c r="E1913" s="334"/>
      <c r="F1913" s="104"/>
      <c r="G1913" s="104">
        <v>200</v>
      </c>
      <c r="H1913" s="104"/>
      <c r="I1913" s="104">
        <f t="shared" si="81"/>
        <v>20</v>
      </c>
    </row>
    <row r="1914" spans="1:9" x14ac:dyDescent="0.25">
      <c r="A1914" s="25"/>
      <c r="B1914" s="25"/>
      <c r="C1914" s="25"/>
      <c r="D1914" s="25"/>
      <c r="E1914" s="25"/>
      <c r="F1914" s="108"/>
      <c r="G1914" s="109"/>
      <c r="H1914" s="108"/>
      <c r="I1914" s="108"/>
    </row>
    <row r="1915" spans="1:9" x14ac:dyDescent="0.25">
      <c r="A1915" s="342" t="s">
        <v>960</v>
      </c>
      <c r="B1915" s="342"/>
      <c r="C1915" s="342"/>
      <c r="D1915" s="342"/>
      <c r="E1915" s="342"/>
      <c r="F1915" s="342"/>
      <c r="G1915" s="342"/>
      <c r="H1915" s="342"/>
      <c r="I1915" s="342"/>
    </row>
    <row r="1916" spans="1:9" x14ac:dyDescent="0.25">
      <c r="A1916" s="335" t="s">
        <v>961</v>
      </c>
      <c r="B1916" s="336"/>
      <c r="C1916" s="2">
        <v>3.77</v>
      </c>
      <c r="D1916" s="32"/>
      <c r="E1916" s="32"/>
      <c r="F1916" s="104" t="s">
        <v>962</v>
      </c>
      <c r="G1916" s="104">
        <v>111.4</v>
      </c>
    </row>
    <row r="1917" spans="1:9" x14ac:dyDescent="0.25">
      <c r="A1917" s="335" t="s">
        <v>963</v>
      </c>
      <c r="B1917" s="336"/>
      <c r="C1917" s="2">
        <v>3.93</v>
      </c>
      <c r="D1917" s="32"/>
      <c r="E1917" s="32"/>
      <c r="F1917" s="104" t="s">
        <v>964</v>
      </c>
      <c r="G1917" s="104">
        <v>20.28</v>
      </c>
    </row>
    <row r="1918" spans="1:9" x14ac:dyDescent="0.25">
      <c r="A1918" s="335" t="s">
        <v>965</v>
      </c>
      <c r="B1918" s="336"/>
      <c r="C1918" s="2">
        <v>25.95</v>
      </c>
      <c r="D1918" s="32"/>
      <c r="E1918" s="32"/>
      <c r="F1918" s="104" t="s">
        <v>966</v>
      </c>
      <c r="G1918" s="104">
        <v>0.66</v>
      </c>
    </row>
    <row r="1919" spans="1:9" x14ac:dyDescent="0.25">
      <c r="A1919" s="335" t="s">
        <v>967</v>
      </c>
      <c r="B1919" s="336"/>
      <c r="C1919" s="2">
        <v>153.91999999999999</v>
      </c>
      <c r="D1919" s="32"/>
      <c r="E1919" s="32"/>
      <c r="F1919" s="104" t="s">
        <v>968</v>
      </c>
      <c r="G1919" s="104">
        <v>0.48</v>
      </c>
    </row>
    <row r="1921" spans="1:18" x14ac:dyDescent="0.25">
      <c r="A1921" s="303" t="s">
        <v>554</v>
      </c>
      <c r="B1921" s="303"/>
      <c r="C1921" s="303"/>
      <c r="D1921" s="303"/>
      <c r="E1921" s="303"/>
      <c r="F1921" s="303"/>
      <c r="G1921" s="303"/>
      <c r="H1921" s="303"/>
      <c r="I1921" s="303"/>
    </row>
    <row r="1922" spans="1:18" x14ac:dyDescent="0.25">
      <c r="A1922" s="365" t="s">
        <v>555</v>
      </c>
      <c r="B1922" s="365"/>
      <c r="C1922" s="365"/>
      <c r="D1922" s="365"/>
      <c r="E1922" s="365"/>
      <c r="F1922" s="365"/>
      <c r="G1922" s="365"/>
      <c r="H1922" s="365"/>
      <c r="I1922" s="365"/>
    </row>
    <row r="1923" spans="1:18" x14ac:dyDescent="0.25">
      <c r="A1923" s="365" t="s">
        <v>556</v>
      </c>
      <c r="B1923" s="365"/>
      <c r="C1923" s="365"/>
      <c r="D1923" s="365"/>
      <c r="E1923" s="365"/>
      <c r="F1923" s="365"/>
      <c r="G1923" s="365"/>
      <c r="H1923" s="365"/>
      <c r="I1923" s="365"/>
    </row>
    <row r="1924" spans="1:18" x14ac:dyDescent="0.25">
      <c r="A1924" s="342" t="s">
        <v>45</v>
      </c>
      <c r="B1924" s="342"/>
      <c r="C1924" s="342"/>
      <c r="D1924" s="342"/>
      <c r="E1924" s="342"/>
      <c r="F1924" s="342"/>
      <c r="G1924" s="342"/>
      <c r="H1924" s="342"/>
      <c r="I1924" s="342"/>
    </row>
    <row r="1927" spans="1:18" x14ac:dyDescent="0.25">
      <c r="C1927" s="355" t="s">
        <v>712</v>
      </c>
      <c r="D1927" s="355"/>
      <c r="E1927" s="355"/>
      <c r="F1927" s="355"/>
      <c r="G1927" s="355"/>
      <c r="J1927" s="32"/>
      <c r="K1927" s="32"/>
      <c r="L1927" s="32"/>
      <c r="M1927" s="32"/>
      <c r="N1927" s="32"/>
      <c r="O1927" s="32"/>
      <c r="P1927" s="32"/>
      <c r="Q1927" s="32"/>
      <c r="R1927" s="32"/>
    </row>
    <row r="1928" spans="1:18" x14ac:dyDescent="0.25">
      <c r="J1928" s="32"/>
      <c r="K1928" s="32"/>
      <c r="L1928" s="32"/>
      <c r="M1928" s="32"/>
      <c r="N1928" s="32"/>
      <c r="O1928" s="32"/>
      <c r="P1928" s="32"/>
      <c r="Q1928" s="32"/>
      <c r="R1928" s="32"/>
    </row>
    <row r="1929" spans="1:18" x14ac:dyDescent="0.25">
      <c r="A1929" s="355" t="s">
        <v>557</v>
      </c>
      <c r="B1929" s="355"/>
      <c r="C1929" s="355"/>
      <c r="D1929" s="355"/>
      <c r="E1929" s="355"/>
      <c r="F1929" s="355"/>
      <c r="G1929" s="355"/>
      <c r="H1929" s="355"/>
      <c r="I1929" s="355"/>
      <c r="J1929" s="32"/>
      <c r="K1929" s="32"/>
      <c r="L1929" s="32"/>
      <c r="M1929" s="32"/>
      <c r="N1929" s="32"/>
      <c r="O1929" s="32"/>
      <c r="P1929" s="32"/>
      <c r="Q1929" s="32"/>
      <c r="R1929" s="32"/>
    </row>
    <row r="1930" spans="1:18" x14ac:dyDescent="0.25">
      <c r="A1930" s="355" t="s">
        <v>558</v>
      </c>
      <c r="B1930" s="355"/>
      <c r="C1930" s="355"/>
      <c r="D1930" s="355"/>
      <c r="E1930" s="355"/>
      <c r="F1930" s="355"/>
      <c r="G1930" s="355"/>
      <c r="H1930" s="355"/>
      <c r="I1930" s="355"/>
      <c r="J1930" s="32"/>
      <c r="K1930" s="32"/>
      <c r="L1930" s="32"/>
      <c r="M1930" s="32"/>
      <c r="N1930" s="32"/>
      <c r="O1930" s="32"/>
      <c r="P1930" s="32"/>
      <c r="Q1930" s="32"/>
      <c r="R1930" s="32"/>
    </row>
    <row r="1931" spans="1:18" x14ac:dyDescent="0.25">
      <c r="A1931" s="337" t="s">
        <v>939</v>
      </c>
      <c r="B1931" s="337"/>
      <c r="C1931" s="337"/>
      <c r="D1931" s="337"/>
      <c r="E1931" s="337"/>
      <c r="F1931" s="337"/>
      <c r="G1931" s="337"/>
      <c r="H1931" s="337"/>
      <c r="I1931" s="337"/>
      <c r="J1931" s="32"/>
      <c r="K1931" s="32"/>
      <c r="L1931" s="32"/>
      <c r="M1931" s="32"/>
      <c r="N1931" s="32"/>
      <c r="O1931" s="32"/>
      <c r="P1931" s="32"/>
      <c r="Q1931" s="32"/>
      <c r="R1931" s="32"/>
    </row>
    <row r="1932" spans="1:18" x14ac:dyDescent="0.25">
      <c r="A1932" s="345" t="s">
        <v>940</v>
      </c>
      <c r="B1932" s="346"/>
      <c r="C1932" s="346"/>
      <c r="D1932" s="346"/>
      <c r="E1932" s="347"/>
      <c r="F1932" s="343" t="s">
        <v>941</v>
      </c>
      <c r="G1932" s="356"/>
      <c r="H1932" s="356"/>
      <c r="I1932" s="356"/>
      <c r="J1932" s="44"/>
      <c r="K1932" s="44"/>
      <c r="L1932" s="44"/>
      <c r="M1932" s="44"/>
      <c r="N1932" s="44"/>
      <c r="O1932" s="44"/>
      <c r="P1932" s="44"/>
      <c r="Q1932" s="44"/>
      <c r="R1932" s="44"/>
    </row>
    <row r="1933" spans="1:18" x14ac:dyDescent="0.25">
      <c r="A1933" s="348"/>
      <c r="B1933" s="349"/>
      <c r="C1933" s="349"/>
      <c r="D1933" s="349"/>
      <c r="E1933" s="350"/>
      <c r="F1933" s="363" t="s">
        <v>942</v>
      </c>
      <c r="G1933" s="364"/>
      <c r="H1933" s="363" t="s">
        <v>943</v>
      </c>
      <c r="I1933" s="406"/>
      <c r="J1933" s="44"/>
      <c r="K1933" s="44"/>
      <c r="L1933" s="44"/>
      <c r="M1933" s="44"/>
      <c r="N1933" s="44"/>
      <c r="O1933" s="46"/>
      <c r="P1933" s="46"/>
      <c r="Q1933" s="46"/>
      <c r="R1933" s="46"/>
    </row>
    <row r="1934" spans="1:18" x14ac:dyDescent="0.25">
      <c r="A1934" s="351"/>
      <c r="B1934" s="352"/>
      <c r="C1934" s="352"/>
      <c r="D1934" s="352"/>
      <c r="E1934" s="353"/>
      <c r="F1934" s="103" t="s">
        <v>944</v>
      </c>
      <c r="G1934" s="103" t="s">
        <v>945</v>
      </c>
      <c r="H1934" s="103" t="s">
        <v>946</v>
      </c>
      <c r="I1934" s="101" t="s">
        <v>947</v>
      </c>
      <c r="J1934" s="44"/>
      <c r="K1934" s="44"/>
      <c r="L1934" s="44"/>
      <c r="M1934" s="44"/>
      <c r="N1934" s="44"/>
      <c r="O1934" s="46"/>
      <c r="P1934" s="46"/>
      <c r="Q1934" s="46"/>
      <c r="R1934" s="46"/>
    </row>
    <row r="1935" spans="1:18" x14ac:dyDescent="0.25">
      <c r="A1935" s="334" t="s">
        <v>559</v>
      </c>
      <c r="B1935" s="334"/>
      <c r="C1935" s="334"/>
      <c r="D1935" s="334"/>
      <c r="E1935" s="334"/>
      <c r="F1935" s="104">
        <v>206</v>
      </c>
      <c r="G1935" s="104">
        <v>200</v>
      </c>
      <c r="H1935" s="114">
        <f>F1935*100/1000</f>
        <v>20.6</v>
      </c>
      <c r="I1935" s="137">
        <f>G1935*100/1000</f>
        <v>20</v>
      </c>
      <c r="J1935" s="32"/>
      <c r="K1935" s="32"/>
      <c r="L1935" s="32"/>
      <c r="M1935" s="32"/>
      <c r="N1935" s="32"/>
      <c r="O1935" s="32"/>
      <c r="P1935" s="32"/>
      <c r="Q1935" s="32"/>
      <c r="R1935" s="32"/>
    </row>
    <row r="1936" spans="1:18" x14ac:dyDescent="0.25">
      <c r="A1936" s="334" t="s">
        <v>560</v>
      </c>
      <c r="B1936" s="334"/>
      <c r="C1936" s="334"/>
      <c r="D1936" s="334"/>
      <c r="E1936" s="334"/>
      <c r="F1936" s="104">
        <v>216</v>
      </c>
      <c r="G1936" s="104">
        <v>200</v>
      </c>
      <c r="H1936" s="114">
        <f t="shared" ref="H1936:I1939" si="82">F1936*100/1000</f>
        <v>21.6</v>
      </c>
      <c r="I1936" s="137">
        <f t="shared" si="82"/>
        <v>20</v>
      </c>
      <c r="J1936" s="32"/>
      <c r="K1936" s="32"/>
      <c r="L1936" s="32"/>
      <c r="M1936" s="32"/>
      <c r="N1936" s="32"/>
      <c r="O1936" s="32"/>
      <c r="P1936" s="32"/>
      <c r="Q1936" s="32"/>
      <c r="R1936" s="32"/>
    </row>
    <row r="1937" spans="1:18" x14ac:dyDescent="0.25">
      <c r="A1937" s="334" t="s">
        <v>561</v>
      </c>
      <c r="B1937" s="334"/>
      <c r="C1937" s="334"/>
      <c r="D1937" s="334"/>
      <c r="E1937" s="334"/>
      <c r="F1937" s="104">
        <v>200</v>
      </c>
      <c r="G1937" s="104">
        <v>200</v>
      </c>
      <c r="H1937" s="114">
        <f t="shared" si="82"/>
        <v>20</v>
      </c>
      <c r="I1937" s="120">
        <f t="shared" si="82"/>
        <v>20</v>
      </c>
      <c r="J1937" s="32"/>
      <c r="K1937" s="32"/>
      <c r="L1937" s="32"/>
      <c r="M1937" s="32"/>
      <c r="N1937" s="32"/>
      <c r="O1937" s="32"/>
      <c r="P1937" s="32"/>
      <c r="Q1937" s="32"/>
      <c r="R1937" s="32"/>
    </row>
    <row r="1938" spans="1:18" x14ac:dyDescent="0.25">
      <c r="A1938" s="334" t="s">
        <v>562</v>
      </c>
      <c r="B1938" s="334"/>
      <c r="C1938" s="334"/>
      <c r="D1938" s="334"/>
      <c r="E1938" s="334"/>
      <c r="F1938" s="104">
        <v>205</v>
      </c>
      <c r="G1938" s="104">
        <v>200</v>
      </c>
      <c r="H1938" s="114">
        <f t="shared" si="82"/>
        <v>20.5</v>
      </c>
      <c r="I1938" s="137">
        <f t="shared" si="82"/>
        <v>20</v>
      </c>
      <c r="J1938" s="32"/>
      <c r="K1938" s="32"/>
      <c r="L1938" s="32"/>
      <c r="M1938" s="32"/>
      <c r="N1938" s="32"/>
      <c r="O1938" s="32"/>
      <c r="P1938" s="32"/>
      <c r="Q1938" s="32"/>
      <c r="R1938" s="32"/>
    </row>
    <row r="1939" spans="1:18" x14ac:dyDescent="0.25">
      <c r="A1939" s="354" t="s">
        <v>959</v>
      </c>
      <c r="B1939" s="354"/>
      <c r="C1939" s="354"/>
      <c r="D1939" s="354"/>
      <c r="E1939" s="354"/>
      <c r="F1939" s="104"/>
      <c r="G1939" s="104">
        <v>200</v>
      </c>
      <c r="H1939" s="104"/>
      <c r="I1939" s="120">
        <f t="shared" si="82"/>
        <v>20</v>
      </c>
      <c r="J1939" s="25"/>
      <c r="K1939" s="25"/>
      <c r="L1939" s="25"/>
      <c r="M1939" s="25"/>
      <c r="N1939" s="25"/>
      <c r="O1939" s="32"/>
      <c r="P1939" s="32"/>
      <c r="Q1939" s="32"/>
      <c r="R1939" s="32"/>
    </row>
    <row r="1940" spans="1:18" x14ac:dyDescent="0.25">
      <c r="A1940" s="25"/>
      <c r="B1940" s="25"/>
      <c r="C1940" s="25"/>
      <c r="D1940" s="25"/>
      <c r="E1940" s="25"/>
      <c r="F1940" s="108"/>
      <c r="G1940" s="109"/>
      <c r="H1940" s="108"/>
      <c r="I1940" s="108"/>
      <c r="J1940" s="25"/>
      <c r="K1940" s="25"/>
      <c r="L1940" s="25"/>
      <c r="M1940" s="25"/>
      <c r="N1940" s="25"/>
      <c r="O1940" s="32"/>
      <c r="P1940" s="25"/>
      <c r="Q1940" s="32"/>
      <c r="R1940" s="32"/>
    </row>
    <row r="1941" spans="1:18" x14ac:dyDescent="0.25">
      <c r="A1941" s="342" t="s">
        <v>960</v>
      </c>
      <c r="B1941" s="342"/>
      <c r="C1941" s="342"/>
      <c r="D1941" s="342"/>
      <c r="E1941" s="342"/>
      <c r="F1941" s="342"/>
      <c r="G1941" s="342"/>
      <c r="H1941" s="342"/>
      <c r="I1941" s="342"/>
      <c r="J1941" s="25"/>
      <c r="K1941" s="25"/>
      <c r="L1941" s="25"/>
      <c r="M1941" s="25"/>
      <c r="N1941" s="25"/>
      <c r="O1941" s="25"/>
      <c r="P1941" s="25"/>
      <c r="Q1941" s="25"/>
      <c r="R1941" s="25"/>
    </row>
    <row r="1942" spans="1:18" x14ac:dyDescent="0.25">
      <c r="A1942" s="335" t="s">
        <v>961</v>
      </c>
      <c r="B1942" s="336"/>
      <c r="C1942" s="2">
        <v>5.6</v>
      </c>
      <c r="D1942" s="32"/>
      <c r="E1942" s="32"/>
      <c r="F1942" s="104" t="s">
        <v>962</v>
      </c>
      <c r="G1942" s="104">
        <v>237.4</v>
      </c>
      <c r="H1942" s="110"/>
      <c r="I1942" s="110"/>
      <c r="J1942" s="32"/>
      <c r="K1942" s="32"/>
      <c r="L1942" s="32"/>
      <c r="M1942" s="32"/>
      <c r="N1942" s="32"/>
      <c r="O1942" s="32"/>
      <c r="P1942" s="32"/>
      <c r="Q1942" s="43"/>
      <c r="R1942" s="43"/>
    </row>
    <row r="1943" spans="1:18" x14ac:dyDescent="0.25">
      <c r="A1943" s="335" t="s">
        <v>963</v>
      </c>
      <c r="B1943" s="336"/>
      <c r="C1943" s="2">
        <v>3.38</v>
      </c>
      <c r="D1943" s="32"/>
      <c r="E1943" s="32"/>
      <c r="F1943" s="104" t="s">
        <v>964</v>
      </c>
      <c r="G1943" s="104">
        <v>30</v>
      </c>
      <c r="H1943" s="111"/>
      <c r="I1943" s="111"/>
      <c r="J1943" s="32"/>
      <c r="K1943" s="32"/>
      <c r="L1943" s="32"/>
      <c r="M1943" s="32"/>
      <c r="N1943" s="32"/>
      <c r="O1943" s="32"/>
      <c r="P1943" s="32"/>
      <c r="Q1943" s="44"/>
      <c r="R1943" s="44"/>
    </row>
    <row r="1944" spans="1:18" x14ac:dyDescent="0.25">
      <c r="A1944" s="335" t="s">
        <v>965</v>
      </c>
      <c r="B1944" s="336"/>
      <c r="C1944" s="2">
        <v>8.18</v>
      </c>
      <c r="D1944" s="32"/>
      <c r="E1944" s="32"/>
      <c r="F1944" s="104" t="s">
        <v>966</v>
      </c>
      <c r="G1944" s="104">
        <v>0.2</v>
      </c>
      <c r="H1944" s="110"/>
      <c r="I1944" s="110"/>
      <c r="J1944" s="32"/>
      <c r="K1944" s="32"/>
      <c r="L1944" s="32"/>
      <c r="M1944" s="32"/>
      <c r="N1944" s="32"/>
      <c r="O1944" s="32"/>
      <c r="P1944" s="32"/>
      <c r="Q1944" s="43"/>
      <c r="R1944" s="43"/>
    </row>
    <row r="1945" spans="1:18" x14ac:dyDescent="0.25">
      <c r="A1945" s="335" t="s">
        <v>967</v>
      </c>
      <c r="B1945" s="336"/>
      <c r="C1945" s="2">
        <v>112.24</v>
      </c>
      <c r="D1945" s="32"/>
      <c r="E1945" s="32"/>
      <c r="F1945" s="104" t="s">
        <v>968</v>
      </c>
      <c r="G1945" s="104">
        <v>1.2</v>
      </c>
      <c r="H1945" s="108"/>
      <c r="I1945" s="108"/>
      <c r="J1945" s="32"/>
      <c r="K1945" s="32"/>
      <c r="L1945" s="32"/>
      <c r="M1945" s="32"/>
      <c r="N1945" s="32"/>
      <c r="O1945" s="32"/>
      <c r="P1945" s="32"/>
      <c r="Q1945" s="32"/>
      <c r="R1945" s="32"/>
    </row>
    <row r="1946" spans="1:18" x14ac:dyDescent="0.25">
      <c r="A1946" s="32"/>
      <c r="B1946" s="32"/>
      <c r="C1946" s="32"/>
      <c r="D1946" s="32"/>
      <c r="E1946" s="32"/>
      <c r="F1946" s="108"/>
      <c r="G1946" s="108"/>
      <c r="H1946" s="108"/>
      <c r="I1946" s="108"/>
      <c r="J1946" s="32"/>
      <c r="K1946" s="32"/>
      <c r="L1946" s="32"/>
      <c r="M1946" s="32"/>
      <c r="N1946" s="32"/>
      <c r="O1946" s="32"/>
      <c r="P1946" s="32"/>
      <c r="Q1946" s="32"/>
      <c r="R1946" s="32"/>
    </row>
    <row r="1947" spans="1:18" x14ac:dyDescent="0.25">
      <c r="A1947" s="303" t="s">
        <v>563</v>
      </c>
      <c r="B1947" s="303"/>
      <c r="C1947" s="303"/>
      <c r="D1947" s="303"/>
      <c r="E1947" s="303"/>
      <c r="F1947" s="303"/>
      <c r="G1947" s="303"/>
      <c r="H1947" s="303"/>
      <c r="I1947" s="303"/>
      <c r="J1947" s="39"/>
      <c r="K1947" s="39"/>
      <c r="L1947" s="39"/>
      <c r="M1947" s="39"/>
      <c r="N1947" s="39"/>
      <c r="O1947" s="39"/>
      <c r="P1947" s="39"/>
      <c r="Q1947" s="39"/>
      <c r="R1947" s="39"/>
    </row>
    <row r="1948" spans="1:18" x14ac:dyDescent="0.25">
      <c r="A1948" s="365" t="s">
        <v>564</v>
      </c>
      <c r="B1948" s="365"/>
      <c r="C1948" s="365"/>
      <c r="D1948" s="365"/>
      <c r="E1948" s="365"/>
      <c r="F1948" s="365"/>
      <c r="G1948" s="365"/>
      <c r="H1948" s="365"/>
      <c r="I1948" s="365"/>
      <c r="J1948" s="32"/>
      <c r="K1948" s="32"/>
      <c r="L1948" s="32"/>
      <c r="M1948" s="32"/>
      <c r="N1948" s="32"/>
      <c r="O1948" s="32"/>
      <c r="P1948" s="32"/>
      <c r="Q1948" s="32"/>
      <c r="R1948" s="32"/>
    </row>
    <row r="1949" spans="1:18" x14ac:dyDescent="0.25">
      <c r="A1949" s="342" t="s">
        <v>565</v>
      </c>
      <c r="B1949" s="342"/>
      <c r="C1949" s="342"/>
      <c r="D1949" s="342"/>
      <c r="E1949" s="342"/>
      <c r="F1949" s="342"/>
      <c r="G1949" s="342"/>
      <c r="H1949" s="342"/>
      <c r="I1949" s="342"/>
      <c r="J1949" s="25"/>
      <c r="K1949" s="25"/>
      <c r="L1949" s="25"/>
      <c r="M1949" s="25"/>
      <c r="N1949" s="25"/>
      <c r="O1949" s="25"/>
      <c r="P1949" s="25"/>
      <c r="Q1949" s="25"/>
      <c r="R1949" s="25"/>
    </row>
    <row r="1950" spans="1:18" x14ac:dyDescent="0.25">
      <c r="A1950" s="365"/>
      <c r="B1950" s="365"/>
      <c r="C1950" s="365"/>
      <c r="D1950" s="365"/>
      <c r="E1950" s="365"/>
      <c r="F1950" s="365"/>
      <c r="G1950" s="365"/>
      <c r="H1950" s="365"/>
      <c r="I1950" s="365"/>
      <c r="J1950" s="365"/>
      <c r="K1950" s="365"/>
      <c r="L1950" s="365"/>
      <c r="M1950" s="365"/>
      <c r="N1950" s="365"/>
      <c r="O1950" s="365"/>
      <c r="P1950" s="365"/>
      <c r="Q1950" s="365"/>
      <c r="R1950" s="365"/>
    </row>
    <row r="1952" spans="1:18" x14ac:dyDescent="0.25">
      <c r="C1952" s="355" t="s">
        <v>566</v>
      </c>
      <c r="D1952" s="355"/>
      <c r="E1952" s="355"/>
      <c r="F1952" s="355"/>
      <c r="G1952" s="355"/>
    </row>
    <row r="1954" spans="1:9" x14ac:dyDescent="0.25">
      <c r="A1954" s="355" t="s">
        <v>567</v>
      </c>
      <c r="B1954" s="355"/>
      <c r="C1954" s="355"/>
      <c r="D1954" s="355"/>
      <c r="E1954" s="355"/>
      <c r="F1954" s="355"/>
      <c r="G1954" s="355"/>
      <c r="H1954" s="355"/>
      <c r="I1954" s="355"/>
    </row>
    <row r="1955" spans="1:9" x14ac:dyDescent="0.25">
      <c r="A1955" s="355" t="s">
        <v>568</v>
      </c>
      <c r="B1955" s="355"/>
      <c r="C1955" s="355"/>
      <c r="D1955" s="355"/>
      <c r="E1955" s="355"/>
      <c r="F1955" s="355"/>
      <c r="G1955" s="355"/>
      <c r="H1955" s="355"/>
      <c r="I1955" s="355"/>
    </row>
    <row r="1956" spans="1:9" x14ac:dyDescent="0.25">
      <c r="A1956" s="337" t="s">
        <v>939</v>
      </c>
      <c r="B1956" s="337"/>
      <c r="C1956" s="337"/>
      <c r="D1956" s="337"/>
      <c r="E1956" s="337"/>
      <c r="F1956" s="337"/>
      <c r="G1956" s="337"/>
      <c r="H1956" s="337"/>
      <c r="I1956" s="337"/>
    </row>
    <row r="1957" spans="1:9" x14ac:dyDescent="0.25">
      <c r="A1957" s="345" t="s">
        <v>940</v>
      </c>
      <c r="B1957" s="346"/>
      <c r="C1957" s="346"/>
      <c r="D1957" s="346"/>
      <c r="E1957" s="347"/>
      <c r="F1957" s="343" t="s">
        <v>941</v>
      </c>
      <c r="G1957" s="356"/>
      <c r="H1957" s="356"/>
      <c r="I1957" s="344"/>
    </row>
    <row r="1958" spans="1:9" x14ac:dyDescent="0.25">
      <c r="A1958" s="348"/>
      <c r="B1958" s="349"/>
      <c r="C1958" s="349"/>
      <c r="D1958" s="349"/>
      <c r="E1958" s="350"/>
      <c r="F1958" s="363" t="s">
        <v>942</v>
      </c>
      <c r="G1958" s="364"/>
      <c r="H1958" s="363" t="s">
        <v>943</v>
      </c>
      <c r="I1958" s="364"/>
    </row>
    <row r="1959" spans="1:9" x14ac:dyDescent="0.25">
      <c r="A1959" s="351"/>
      <c r="B1959" s="352"/>
      <c r="C1959" s="352"/>
      <c r="D1959" s="352"/>
      <c r="E1959" s="353"/>
      <c r="F1959" s="103" t="s">
        <v>944</v>
      </c>
      <c r="G1959" s="103" t="s">
        <v>945</v>
      </c>
      <c r="H1959" s="103" t="s">
        <v>946</v>
      </c>
      <c r="I1959" s="103" t="s">
        <v>947</v>
      </c>
    </row>
    <row r="1960" spans="1:9" x14ac:dyDescent="0.25">
      <c r="A1960" s="334" t="s">
        <v>569</v>
      </c>
      <c r="B1960" s="334"/>
      <c r="C1960" s="334"/>
      <c r="D1960" s="334"/>
      <c r="E1960" s="334"/>
      <c r="F1960" s="104">
        <v>24</v>
      </c>
      <c r="G1960" s="104">
        <v>24</v>
      </c>
      <c r="H1960" s="114">
        <f t="shared" ref="H1960:I1962" si="83">F1960*100/1000</f>
        <v>2.4</v>
      </c>
      <c r="I1960" s="114">
        <f t="shared" si="83"/>
        <v>2.4</v>
      </c>
    </row>
    <row r="1961" spans="1:9" x14ac:dyDescent="0.25">
      <c r="A1961" s="403" t="s">
        <v>957</v>
      </c>
      <c r="B1961" s="404"/>
      <c r="C1961" s="404"/>
      <c r="D1961" s="404"/>
      <c r="E1961" s="405"/>
      <c r="F1961" s="104">
        <v>10</v>
      </c>
      <c r="G1961" s="104">
        <v>10</v>
      </c>
      <c r="H1961" s="114">
        <f t="shared" si="83"/>
        <v>1</v>
      </c>
      <c r="I1961" s="114">
        <f t="shared" si="83"/>
        <v>1</v>
      </c>
    </row>
    <row r="1962" spans="1:9" x14ac:dyDescent="0.25">
      <c r="A1962" s="334" t="s">
        <v>54</v>
      </c>
      <c r="B1962" s="334"/>
      <c r="C1962" s="334"/>
      <c r="D1962" s="334"/>
      <c r="E1962" s="334"/>
      <c r="F1962" s="104">
        <v>190</v>
      </c>
      <c r="G1962" s="104">
        <v>190</v>
      </c>
      <c r="H1962" s="114">
        <f t="shared" si="83"/>
        <v>19</v>
      </c>
      <c r="I1962" s="114">
        <f t="shared" si="83"/>
        <v>19</v>
      </c>
    </row>
    <row r="1963" spans="1:9" x14ac:dyDescent="0.25">
      <c r="A1963" s="334" t="s">
        <v>959</v>
      </c>
      <c r="B1963" s="334"/>
      <c r="C1963" s="334"/>
      <c r="D1963" s="334"/>
      <c r="E1963" s="334"/>
      <c r="F1963" s="104"/>
      <c r="G1963" s="104">
        <v>200</v>
      </c>
      <c r="H1963" s="104"/>
      <c r="I1963" s="104">
        <f>G1963*100/1000</f>
        <v>20</v>
      </c>
    </row>
    <row r="1964" spans="1:9" x14ac:dyDescent="0.25">
      <c r="A1964" s="32"/>
      <c r="B1964" s="32"/>
      <c r="C1964" s="32"/>
      <c r="D1964" s="32"/>
      <c r="E1964" s="32"/>
      <c r="F1964" s="108"/>
      <c r="G1964" s="108"/>
      <c r="H1964" s="108"/>
      <c r="I1964" s="108"/>
    </row>
    <row r="1965" spans="1:9" x14ac:dyDescent="0.25">
      <c r="A1965" s="342" t="s">
        <v>960</v>
      </c>
      <c r="B1965" s="342"/>
      <c r="C1965" s="342"/>
      <c r="D1965" s="342"/>
      <c r="E1965" s="342"/>
      <c r="F1965" s="342"/>
      <c r="G1965" s="342"/>
      <c r="H1965" s="342"/>
      <c r="I1965" s="342"/>
    </row>
    <row r="1966" spans="1:9" x14ac:dyDescent="0.25">
      <c r="A1966" s="335" t="s">
        <v>961</v>
      </c>
      <c r="B1966" s="336"/>
      <c r="C1966" s="2">
        <v>1.36</v>
      </c>
      <c r="D1966" s="32"/>
      <c r="E1966" s="32"/>
      <c r="F1966" s="104" t="s">
        <v>962</v>
      </c>
      <c r="G1966" s="104">
        <v>0.2</v>
      </c>
      <c r="H1966" s="110"/>
      <c r="I1966" s="110"/>
    </row>
    <row r="1967" spans="1:9" x14ac:dyDescent="0.25">
      <c r="A1967" s="335" t="s">
        <v>963</v>
      </c>
      <c r="B1967" s="336"/>
      <c r="C1967" s="2">
        <v>0</v>
      </c>
      <c r="D1967" s="32"/>
      <c r="E1967" s="32"/>
      <c r="F1967" s="104" t="s">
        <v>964</v>
      </c>
      <c r="G1967" s="104">
        <v>18</v>
      </c>
      <c r="H1967" s="111"/>
      <c r="I1967" s="111"/>
    </row>
    <row r="1968" spans="1:9" x14ac:dyDescent="0.25">
      <c r="A1968" s="335" t="s">
        <v>965</v>
      </c>
      <c r="B1968" s="336"/>
      <c r="C1968" s="2">
        <v>29.02</v>
      </c>
      <c r="D1968" s="32"/>
      <c r="E1968" s="32"/>
      <c r="F1968" s="104" t="s">
        <v>966</v>
      </c>
      <c r="G1968" s="104">
        <v>1.2</v>
      </c>
      <c r="H1968" s="110"/>
      <c r="I1968" s="110"/>
    </row>
    <row r="1969" spans="1:9" x14ac:dyDescent="0.25">
      <c r="A1969" s="335" t="s">
        <v>967</v>
      </c>
      <c r="B1969" s="336"/>
      <c r="C1969" s="2">
        <v>116.19</v>
      </c>
      <c r="D1969" s="32"/>
      <c r="E1969" s="32"/>
      <c r="F1969" s="104" t="s">
        <v>968</v>
      </c>
      <c r="G1969" s="104">
        <v>0</v>
      </c>
      <c r="H1969" s="108"/>
      <c r="I1969" s="108"/>
    </row>
    <row r="1970" spans="1:9" x14ac:dyDescent="0.25">
      <c r="A1970" s="32"/>
      <c r="B1970" s="32"/>
      <c r="C1970" s="32"/>
      <c r="D1970" s="32"/>
      <c r="E1970" s="32"/>
      <c r="F1970" s="108"/>
      <c r="G1970" s="108"/>
      <c r="H1970" s="108"/>
      <c r="I1970" s="108"/>
    </row>
    <row r="1971" spans="1:9" x14ac:dyDescent="0.25">
      <c r="A1971" s="359" t="s">
        <v>135</v>
      </c>
      <c r="B1971" s="359"/>
      <c r="C1971" s="359"/>
      <c r="D1971" s="359"/>
      <c r="E1971" s="359"/>
      <c r="F1971" s="359"/>
      <c r="G1971" s="359"/>
      <c r="H1971" s="359"/>
      <c r="I1971" s="359"/>
    </row>
    <row r="1972" spans="1:9" x14ac:dyDescent="0.25">
      <c r="A1972" s="360"/>
      <c r="B1972" s="360"/>
      <c r="C1972" s="360"/>
      <c r="D1972" s="360"/>
      <c r="E1972" s="360"/>
      <c r="F1972" s="360"/>
      <c r="G1972" s="360"/>
      <c r="H1972" s="360"/>
      <c r="I1972" s="360"/>
    </row>
    <row r="1973" spans="1:9" x14ac:dyDescent="0.25">
      <c r="A1973" s="360"/>
      <c r="B1973" s="360"/>
      <c r="C1973" s="360"/>
      <c r="D1973" s="360"/>
      <c r="E1973" s="360"/>
      <c r="F1973" s="360"/>
      <c r="G1973" s="360"/>
      <c r="H1973" s="360"/>
      <c r="I1973" s="360"/>
    </row>
    <row r="1974" spans="1:9" x14ac:dyDescent="0.25">
      <c r="A1974" s="360"/>
      <c r="B1974" s="360"/>
      <c r="C1974" s="360"/>
      <c r="D1974" s="360"/>
      <c r="E1974" s="360"/>
      <c r="F1974" s="360"/>
      <c r="G1974" s="360"/>
      <c r="H1974" s="360"/>
      <c r="I1974" s="360"/>
    </row>
    <row r="1975" spans="1:9" x14ac:dyDescent="0.25">
      <c r="A1975" s="25"/>
      <c r="B1975" s="25"/>
      <c r="C1975" s="25"/>
      <c r="D1975" s="25"/>
      <c r="E1975" s="25"/>
      <c r="F1975" s="109"/>
      <c r="G1975" s="109"/>
      <c r="H1975" s="109"/>
      <c r="I1975" s="109"/>
    </row>
    <row r="1976" spans="1:9" x14ac:dyDescent="0.25">
      <c r="A1976" s="25"/>
      <c r="B1976" s="25"/>
      <c r="C1976" s="25"/>
      <c r="D1976" s="25"/>
      <c r="E1976" s="25"/>
      <c r="F1976" s="109"/>
      <c r="G1976" s="109"/>
      <c r="H1976" s="109"/>
      <c r="I1976" s="109"/>
    </row>
    <row r="1977" spans="1:9" x14ac:dyDescent="0.25">
      <c r="C1977" s="355" t="s">
        <v>273</v>
      </c>
      <c r="D1977" s="355"/>
      <c r="E1977" s="355"/>
      <c r="F1977" s="355"/>
      <c r="G1977" s="355"/>
    </row>
    <row r="1979" spans="1:9" x14ac:dyDescent="0.25">
      <c r="A1979" s="355" t="s">
        <v>274</v>
      </c>
      <c r="B1979" s="355"/>
      <c r="C1979" s="355"/>
      <c r="D1979" s="355"/>
      <c r="E1979" s="355"/>
      <c r="F1979" s="355"/>
      <c r="G1979" s="355"/>
      <c r="H1979" s="355"/>
      <c r="I1979" s="355"/>
    </row>
    <row r="1980" spans="1:9" x14ac:dyDescent="0.25">
      <c r="A1980" s="355" t="s">
        <v>275</v>
      </c>
      <c r="B1980" s="355"/>
      <c r="C1980" s="355"/>
      <c r="D1980" s="355"/>
      <c r="E1980" s="355"/>
      <c r="F1980" s="355"/>
      <c r="G1980" s="355"/>
      <c r="H1980" s="355"/>
      <c r="I1980" s="355"/>
    </row>
    <row r="1981" spans="1:9" x14ac:dyDescent="0.25">
      <c r="A1981" s="337" t="s">
        <v>939</v>
      </c>
      <c r="B1981" s="337"/>
      <c r="C1981" s="337"/>
      <c r="D1981" s="337"/>
      <c r="E1981" s="337"/>
      <c r="F1981" s="337"/>
      <c r="G1981" s="337"/>
      <c r="H1981" s="337"/>
      <c r="I1981" s="337"/>
    </row>
    <row r="1982" spans="1:9" x14ac:dyDescent="0.25">
      <c r="A1982" s="345" t="s">
        <v>940</v>
      </c>
      <c r="B1982" s="346"/>
      <c r="C1982" s="346"/>
      <c r="D1982" s="346"/>
      <c r="E1982" s="347"/>
      <c r="F1982" s="343" t="s">
        <v>941</v>
      </c>
      <c r="G1982" s="356"/>
      <c r="H1982" s="356"/>
      <c r="I1982" s="344"/>
    </row>
    <row r="1983" spans="1:9" x14ac:dyDescent="0.25">
      <c r="A1983" s="348"/>
      <c r="B1983" s="349"/>
      <c r="C1983" s="349"/>
      <c r="D1983" s="349"/>
      <c r="E1983" s="350"/>
      <c r="F1983" s="363" t="s">
        <v>942</v>
      </c>
      <c r="G1983" s="364"/>
      <c r="H1983" s="363" t="s">
        <v>943</v>
      </c>
      <c r="I1983" s="364"/>
    </row>
    <row r="1984" spans="1:9" x14ac:dyDescent="0.25">
      <c r="A1984" s="351"/>
      <c r="B1984" s="352"/>
      <c r="C1984" s="352"/>
      <c r="D1984" s="352"/>
      <c r="E1984" s="353"/>
      <c r="F1984" s="103" t="s">
        <v>944</v>
      </c>
      <c r="G1984" s="103" t="s">
        <v>945</v>
      </c>
      <c r="H1984" s="103" t="s">
        <v>946</v>
      </c>
      <c r="I1984" s="103" t="s">
        <v>947</v>
      </c>
    </row>
    <row r="1985" spans="1:9" x14ac:dyDescent="0.25">
      <c r="A1985" s="335" t="s">
        <v>276</v>
      </c>
      <c r="B1985" s="341"/>
      <c r="C1985" s="341"/>
      <c r="D1985" s="341"/>
      <c r="E1985" s="336"/>
      <c r="F1985" s="103">
        <v>20</v>
      </c>
      <c r="G1985" s="103">
        <v>20</v>
      </c>
      <c r="H1985" s="114">
        <f t="shared" ref="H1985:I1988" si="84">F1985*100/1000</f>
        <v>2</v>
      </c>
      <c r="I1985" s="114">
        <f t="shared" si="84"/>
        <v>2</v>
      </c>
    </row>
    <row r="1986" spans="1:9" x14ac:dyDescent="0.25">
      <c r="A1986" s="335" t="s">
        <v>957</v>
      </c>
      <c r="B1986" s="341"/>
      <c r="C1986" s="341"/>
      <c r="D1986" s="341"/>
      <c r="E1986" s="336"/>
      <c r="F1986" s="103">
        <v>20</v>
      </c>
      <c r="G1986" s="103">
        <v>20</v>
      </c>
      <c r="H1986" s="114">
        <f t="shared" si="84"/>
        <v>2</v>
      </c>
      <c r="I1986" s="114">
        <f t="shared" si="84"/>
        <v>2</v>
      </c>
    </row>
    <row r="1987" spans="1:9" x14ac:dyDescent="0.25">
      <c r="A1987" s="335" t="s">
        <v>277</v>
      </c>
      <c r="B1987" s="341"/>
      <c r="C1987" s="341"/>
      <c r="D1987" s="341"/>
      <c r="E1987" s="336"/>
      <c r="F1987" s="103">
        <v>6</v>
      </c>
      <c r="G1987" s="103">
        <v>6</v>
      </c>
      <c r="H1987" s="114">
        <f t="shared" si="84"/>
        <v>0.6</v>
      </c>
      <c r="I1987" s="114">
        <f t="shared" si="84"/>
        <v>0.6</v>
      </c>
    </row>
    <row r="1988" spans="1:9" x14ac:dyDescent="0.25">
      <c r="A1988" s="335" t="s">
        <v>54</v>
      </c>
      <c r="B1988" s="341"/>
      <c r="C1988" s="341"/>
      <c r="D1988" s="341"/>
      <c r="E1988" s="336"/>
      <c r="F1988" s="103">
        <v>190</v>
      </c>
      <c r="G1988" s="103">
        <v>190</v>
      </c>
      <c r="H1988" s="114">
        <f t="shared" si="84"/>
        <v>19</v>
      </c>
      <c r="I1988" s="114">
        <f t="shared" si="84"/>
        <v>19</v>
      </c>
    </row>
    <row r="1989" spans="1:9" x14ac:dyDescent="0.25">
      <c r="A1989" s="338" t="s">
        <v>959</v>
      </c>
      <c r="B1989" s="339"/>
      <c r="C1989" s="339"/>
      <c r="D1989" s="339"/>
      <c r="E1989" s="340"/>
      <c r="F1989" s="104"/>
      <c r="G1989" s="107">
        <v>200</v>
      </c>
      <c r="H1989" s="104"/>
      <c r="I1989" s="114">
        <f>G1989*100/1000</f>
        <v>20</v>
      </c>
    </row>
    <row r="1990" spans="1:9" x14ac:dyDescent="0.25">
      <c r="A1990" s="25"/>
      <c r="B1990" s="25"/>
      <c r="C1990" s="25"/>
      <c r="D1990" s="25"/>
      <c r="E1990" s="25"/>
      <c r="F1990" s="108"/>
      <c r="G1990" s="109"/>
      <c r="H1990" s="108"/>
      <c r="I1990" s="108"/>
    </row>
    <row r="1991" spans="1:9" x14ac:dyDescent="0.25">
      <c r="A1991" s="342" t="s">
        <v>960</v>
      </c>
      <c r="B1991" s="342"/>
      <c r="C1991" s="342"/>
      <c r="D1991" s="342"/>
      <c r="E1991" s="342"/>
      <c r="F1991" s="342"/>
      <c r="G1991" s="342"/>
      <c r="H1991" s="342"/>
      <c r="I1991" s="342"/>
    </row>
    <row r="1992" spans="1:9" x14ac:dyDescent="0.25">
      <c r="A1992" s="335" t="s">
        <v>961</v>
      </c>
      <c r="B1992" s="336"/>
      <c r="C1992" s="2">
        <v>0.11</v>
      </c>
      <c r="D1992" s="32"/>
      <c r="E1992" s="32"/>
      <c r="F1992" s="104" t="s">
        <v>962</v>
      </c>
      <c r="G1992" s="104">
        <v>12</v>
      </c>
      <c r="H1992" s="110"/>
      <c r="I1992" s="110"/>
    </row>
    <row r="1993" spans="1:9" x14ac:dyDescent="0.25">
      <c r="A1993" s="335" t="s">
        <v>963</v>
      </c>
      <c r="B1993" s="336"/>
      <c r="C1993" s="2">
        <v>0</v>
      </c>
      <c r="D1993" s="32"/>
      <c r="E1993" s="32"/>
      <c r="F1993" s="104" t="s">
        <v>964</v>
      </c>
      <c r="G1993" s="104">
        <v>2</v>
      </c>
      <c r="H1993" s="111"/>
      <c r="I1993" s="111"/>
    </row>
    <row r="1994" spans="1:9" x14ac:dyDescent="0.25">
      <c r="A1994" s="335" t="s">
        <v>965</v>
      </c>
      <c r="B1994" s="336"/>
      <c r="C1994" s="2">
        <v>25.83</v>
      </c>
      <c r="D1994" s="32"/>
      <c r="E1994" s="32"/>
      <c r="F1994" s="104" t="s">
        <v>966</v>
      </c>
      <c r="G1994" s="104">
        <v>0.2</v>
      </c>
      <c r="H1994" s="111"/>
      <c r="I1994" s="111"/>
    </row>
    <row r="1995" spans="1:9" x14ac:dyDescent="0.25">
      <c r="A1995" s="335" t="s">
        <v>967</v>
      </c>
      <c r="B1995" s="336"/>
      <c r="C1995" s="2">
        <v>103.74</v>
      </c>
      <c r="D1995" s="32"/>
      <c r="E1995" s="32"/>
      <c r="F1995" s="104" t="s">
        <v>968</v>
      </c>
      <c r="G1995" s="104">
        <v>1.8</v>
      </c>
      <c r="H1995" s="108"/>
      <c r="I1995" s="108"/>
    </row>
    <row r="1996" spans="1:9" x14ac:dyDescent="0.25">
      <c r="A1996" s="303"/>
      <c r="B1996" s="303"/>
      <c r="C1996" s="303"/>
      <c r="D1996" s="303"/>
      <c r="E1996" s="303"/>
      <c r="F1996" s="303"/>
      <c r="G1996" s="303"/>
      <c r="H1996" s="303"/>
      <c r="I1996" s="303"/>
    </row>
    <row r="1997" spans="1:9" x14ac:dyDescent="0.25">
      <c r="A1997" s="369" t="s">
        <v>278</v>
      </c>
      <c r="B1997" s="357"/>
      <c r="C1997" s="357"/>
      <c r="D1997" s="357"/>
      <c r="E1997" s="357"/>
      <c r="F1997" s="357"/>
      <c r="G1997" s="357"/>
      <c r="H1997" s="357"/>
      <c r="I1997" s="357"/>
    </row>
    <row r="1998" spans="1:9" x14ac:dyDescent="0.25">
      <c r="A1998" s="357"/>
      <c r="B1998" s="357"/>
      <c r="C1998" s="357"/>
      <c r="D1998" s="357"/>
      <c r="E1998" s="357"/>
      <c r="F1998" s="357"/>
      <c r="G1998" s="357"/>
      <c r="H1998" s="357"/>
      <c r="I1998" s="357"/>
    </row>
    <row r="1999" spans="1:9" x14ac:dyDescent="0.25">
      <c r="A1999" s="357"/>
      <c r="B1999" s="357"/>
      <c r="C1999" s="357"/>
      <c r="D1999" s="357"/>
      <c r="E1999" s="357"/>
      <c r="F1999" s="357"/>
      <c r="G1999" s="357"/>
      <c r="H1999" s="357"/>
      <c r="I1999" s="357"/>
    </row>
    <row r="2000" spans="1:9" x14ac:dyDescent="0.25">
      <c r="A2000" s="357"/>
      <c r="B2000" s="357"/>
      <c r="C2000" s="357"/>
      <c r="D2000" s="357"/>
      <c r="E2000" s="357"/>
      <c r="F2000" s="357"/>
      <c r="G2000" s="357"/>
      <c r="H2000" s="357"/>
      <c r="I2000" s="357"/>
    </row>
    <row r="2001" spans="1:9" x14ac:dyDescent="0.25">
      <c r="A2001" s="357"/>
      <c r="B2001" s="357"/>
      <c r="C2001" s="357"/>
      <c r="D2001" s="357"/>
      <c r="E2001" s="357"/>
      <c r="F2001" s="357"/>
      <c r="G2001" s="357"/>
      <c r="H2001" s="357"/>
      <c r="I2001" s="357"/>
    </row>
    <row r="2002" spans="1:9" x14ac:dyDescent="0.25">
      <c r="A2002" s="357"/>
      <c r="B2002" s="357"/>
      <c r="C2002" s="357"/>
      <c r="D2002" s="357"/>
      <c r="E2002" s="357"/>
      <c r="F2002" s="357"/>
      <c r="G2002" s="357"/>
      <c r="H2002" s="357"/>
      <c r="I2002" s="357"/>
    </row>
    <row r="2003" spans="1:9" x14ac:dyDescent="0.25">
      <c r="A2003" s="357"/>
      <c r="B2003" s="357"/>
      <c r="C2003" s="357"/>
      <c r="D2003" s="357"/>
      <c r="E2003" s="357"/>
      <c r="F2003" s="357"/>
      <c r="G2003" s="357"/>
      <c r="H2003" s="357"/>
      <c r="I2003" s="357"/>
    </row>
    <row r="2004" spans="1:9" x14ac:dyDescent="0.25">
      <c r="A2004" s="357"/>
      <c r="B2004" s="357"/>
      <c r="C2004" s="357"/>
      <c r="D2004" s="357"/>
      <c r="E2004" s="357"/>
      <c r="F2004" s="357"/>
      <c r="G2004" s="357"/>
      <c r="H2004" s="357"/>
      <c r="I2004" s="357"/>
    </row>
    <row r="2005" spans="1:9" x14ac:dyDescent="0.25">
      <c r="A2005" s="342" t="s">
        <v>565</v>
      </c>
      <c r="B2005" s="342"/>
      <c r="C2005" s="342"/>
      <c r="D2005" s="342"/>
      <c r="E2005" s="342"/>
      <c r="F2005" s="342"/>
      <c r="G2005" s="342"/>
      <c r="H2005" s="342"/>
      <c r="I2005" s="342"/>
    </row>
    <row r="2006" spans="1:9" x14ac:dyDescent="0.25">
      <c r="A2006" s="25"/>
      <c r="B2006" s="25"/>
      <c r="C2006" s="25"/>
      <c r="D2006" s="25"/>
      <c r="E2006" s="25"/>
      <c r="F2006" s="109"/>
      <c r="G2006" s="109"/>
      <c r="H2006" s="109"/>
      <c r="I2006" s="109"/>
    </row>
    <row r="2008" spans="1:9" x14ac:dyDescent="0.25">
      <c r="C2008" s="355" t="s">
        <v>570</v>
      </c>
      <c r="D2008" s="355"/>
      <c r="E2008" s="355"/>
      <c r="F2008" s="355"/>
      <c r="G2008" s="355"/>
    </row>
    <row r="2010" spans="1:9" x14ac:dyDescent="0.25">
      <c r="A2010" s="355" t="s">
        <v>571</v>
      </c>
      <c r="B2010" s="355"/>
      <c r="C2010" s="355"/>
      <c r="D2010" s="355"/>
      <c r="E2010" s="355"/>
      <c r="F2010" s="355"/>
      <c r="G2010" s="355"/>
      <c r="H2010" s="355"/>
      <c r="I2010" s="355"/>
    </row>
    <row r="2011" spans="1:9" x14ac:dyDescent="0.25">
      <c r="A2011" s="355" t="s">
        <v>572</v>
      </c>
      <c r="B2011" s="355"/>
      <c r="C2011" s="355"/>
      <c r="D2011" s="355"/>
      <c r="E2011" s="355"/>
      <c r="F2011" s="355"/>
      <c r="G2011" s="355"/>
      <c r="H2011" s="355"/>
      <c r="I2011" s="355"/>
    </row>
    <row r="2012" spans="1:9" x14ac:dyDescent="0.25">
      <c r="A2012" s="337" t="s">
        <v>939</v>
      </c>
      <c r="B2012" s="337"/>
      <c r="C2012" s="337"/>
      <c r="D2012" s="337"/>
      <c r="E2012" s="337"/>
      <c r="F2012" s="337"/>
      <c r="G2012" s="337"/>
      <c r="H2012" s="337"/>
      <c r="I2012" s="337"/>
    </row>
    <row r="2013" spans="1:9" x14ac:dyDescent="0.25">
      <c r="A2013" s="345" t="s">
        <v>940</v>
      </c>
      <c r="B2013" s="346"/>
      <c r="C2013" s="346"/>
      <c r="D2013" s="346"/>
      <c r="E2013" s="347"/>
      <c r="F2013" s="343" t="s">
        <v>941</v>
      </c>
      <c r="G2013" s="356"/>
      <c r="H2013" s="356"/>
      <c r="I2013" s="344"/>
    </row>
    <row r="2014" spans="1:9" x14ac:dyDescent="0.25">
      <c r="A2014" s="348"/>
      <c r="B2014" s="349"/>
      <c r="C2014" s="349"/>
      <c r="D2014" s="349"/>
      <c r="E2014" s="350"/>
      <c r="F2014" s="363" t="s">
        <v>942</v>
      </c>
      <c r="G2014" s="364"/>
      <c r="H2014" s="363" t="s">
        <v>943</v>
      </c>
      <c r="I2014" s="364"/>
    </row>
    <row r="2015" spans="1:9" x14ac:dyDescent="0.25">
      <c r="A2015" s="351"/>
      <c r="B2015" s="352"/>
      <c r="C2015" s="352"/>
      <c r="D2015" s="352"/>
      <c r="E2015" s="353"/>
      <c r="F2015" s="103" t="s">
        <v>944</v>
      </c>
      <c r="G2015" s="103" t="s">
        <v>945</v>
      </c>
      <c r="H2015" s="103" t="s">
        <v>946</v>
      </c>
      <c r="I2015" s="103" t="s">
        <v>947</v>
      </c>
    </row>
    <row r="2016" spans="1:9" x14ac:dyDescent="0.25">
      <c r="A2016" s="334" t="s">
        <v>573</v>
      </c>
      <c r="B2016" s="334"/>
      <c r="C2016" s="334"/>
      <c r="D2016" s="334"/>
      <c r="E2016" s="334"/>
      <c r="F2016" s="103">
        <v>15</v>
      </c>
      <c r="G2016" s="126" t="s">
        <v>136</v>
      </c>
      <c r="H2016" s="105">
        <f>F2016*100/1000</f>
        <v>1.5</v>
      </c>
      <c r="I2016" s="119" t="s">
        <v>137</v>
      </c>
    </row>
    <row r="2017" spans="1:9" x14ac:dyDescent="0.25">
      <c r="A2017" s="334" t="s">
        <v>574</v>
      </c>
      <c r="B2017" s="334"/>
      <c r="C2017" s="334"/>
      <c r="D2017" s="334"/>
      <c r="E2017" s="334"/>
      <c r="F2017" s="103">
        <v>30</v>
      </c>
      <c r="G2017" s="126" t="s">
        <v>138</v>
      </c>
      <c r="H2017" s="105">
        <f t="shared" ref="H2017:H2023" si="85">F2017*100/1000</f>
        <v>3</v>
      </c>
      <c r="I2017" s="119" t="s">
        <v>139</v>
      </c>
    </row>
    <row r="2018" spans="1:9" x14ac:dyDescent="0.25">
      <c r="A2018" s="334" t="s">
        <v>575</v>
      </c>
      <c r="B2018" s="334"/>
      <c r="C2018" s="334"/>
      <c r="D2018" s="334"/>
      <c r="E2018" s="334"/>
      <c r="F2018" s="103">
        <v>20</v>
      </c>
      <c r="G2018" s="126" t="s">
        <v>140</v>
      </c>
      <c r="H2018" s="105">
        <f t="shared" si="85"/>
        <v>2</v>
      </c>
      <c r="I2018" s="119" t="s">
        <v>141</v>
      </c>
    </row>
    <row r="2019" spans="1:9" x14ac:dyDescent="0.25">
      <c r="A2019" s="334" t="s">
        <v>576</v>
      </c>
      <c r="B2019" s="334"/>
      <c r="C2019" s="334"/>
      <c r="D2019" s="334"/>
      <c r="E2019" s="334"/>
      <c r="F2019" s="103">
        <v>25</v>
      </c>
      <c r="G2019" s="126" t="s">
        <v>140</v>
      </c>
      <c r="H2019" s="105">
        <f t="shared" si="85"/>
        <v>2.5</v>
      </c>
      <c r="I2019" s="119" t="s">
        <v>142</v>
      </c>
    </row>
    <row r="2020" spans="1:9" x14ac:dyDescent="0.25">
      <c r="A2020" s="334" t="s">
        <v>577</v>
      </c>
      <c r="B2020" s="334"/>
      <c r="C2020" s="334"/>
      <c r="D2020" s="334"/>
      <c r="E2020" s="334"/>
      <c r="F2020" s="104">
        <v>25</v>
      </c>
      <c r="G2020" s="106" t="s">
        <v>143</v>
      </c>
      <c r="H2020" s="105">
        <f t="shared" si="85"/>
        <v>2.5</v>
      </c>
      <c r="I2020" s="127" t="s">
        <v>144</v>
      </c>
    </row>
    <row r="2021" spans="1:9" x14ac:dyDescent="0.25">
      <c r="A2021" s="354" t="s">
        <v>578</v>
      </c>
      <c r="B2021" s="354"/>
      <c r="C2021" s="354"/>
      <c r="D2021" s="354"/>
      <c r="E2021" s="354"/>
      <c r="F2021" s="104">
        <v>20</v>
      </c>
      <c r="G2021" s="106" t="s">
        <v>145</v>
      </c>
      <c r="H2021" s="105">
        <f t="shared" si="85"/>
        <v>2</v>
      </c>
      <c r="I2021" s="106" t="s">
        <v>146</v>
      </c>
    </row>
    <row r="2022" spans="1:9" x14ac:dyDescent="0.25">
      <c r="A2022" s="338" t="s">
        <v>957</v>
      </c>
      <c r="B2022" s="339"/>
      <c r="C2022" s="339"/>
      <c r="D2022" s="339"/>
      <c r="E2022" s="340"/>
      <c r="F2022" s="104">
        <v>15</v>
      </c>
      <c r="G2022" s="104">
        <v>15</v>
      </c>
      <c r="H2022" s="105">
        <f t="shared" si="85"/>
        <v>1.5</v>
      </c>
      <c r="I2022" s="104">
        <v>1.5</v>
      </c>
    </row>
    <row r="2023" spans="1:9" x14ac:dyDescent="0.25">
      <c r="A2023" s="338" t="s">
        <v>54</v>
      </c>
      <c r="B2023" s="339"/>
      <c r="C2023" s="339"/>
      <c r="D2023" s="339"/>
      <c r="E2023" s="340"/>
      <c r="F2023" s="104">
        <v>202</v>
      </c>
      <c r="G2023" s="107">
        <v>202</v>
      </c>
      <c r="H2023" s="105">
        <f t="shared" si="85"/>
        <v>20.2</v>
      </c>
      <c r="I2023" s="104">
        <v>20.2</v>
      </c>
    </row>
    <row r="2024" spans="1:9" x14ac:dyDescent="0.25">
      <c r="A2024" s="354" t="s">
        <v>959</v>
      </c>
      <c r="B2024" s="354"/>
      <c r="C2024" s="354"/>
      <c r="D2024" s="354"/>
      <c r="E2024" s="354"/>
      <c r="F2024" s="104"/>
      <c r="G2024" s="107">
        <v>200</v>
      </c>
      <c r="H2024" s="104"/>
      <c r="I2024" s="104">
        <v>20</v>
      </c>
    </row>
    <row r="2025" spans="1:9" x14ac:dyDescent="0.25">
      <c r="A2025" s="25"/>
      <c r="B2025" s="25"/>
      <c r="C2025" s="25"/>
      <c r="D2025" s="25"/>
      <c r="E2025" s="25"/>
      <c r="F2025" s="108"/>
      <c r="G2025" s="109"/>
      <c r="H2025" s="108"/>
      <c r="I2025" s="108"/>
    </row>
    <row r="2026" spans="1:9" x14ac:dyDescent="0.25">
      <c r="A2026" s="342" t="s">
        <v>960</v>
      </c>
      <c r="B2026" s="342"/>
      <c r="C2026" s="342"/>
      <c r="D2026" s="342"/>
      <c r="E2026" s="342"/>
      <c r="F2026" s="342"/>
      <c r="G2026" s="342"/>
      <c r="H2026" s="342"/>
      <c r="I2026" s="342"/>
    </row>
    <row r="2027" spans="1:9" x14ac:dyDescent="0.25">
      <c r="A2027" s="335" t="s">
        <v>961</v>
      </c>
      <c r="B2027" s="336"/>
      <c r="C2027" s="2">
        <v>0.33</v>
      </c>
      <c r="D2027" s="32"/>
      <c r="E2027" s="32"/>
      <c r="F2027" s="104" t="s">
        <v>962</v>
      </c>
      <c r="G2027" s="104">
        <v>0</v>
      </c>
      <c r="H2027" s="110"/>
      <c r="I2027" s="110"/>
    </row>
    <row r="2028" spans="1:9" x14ac:dyDescent="0.25">
      <c r="A2028" s="335" t="s">
        <v>963</v>
      </c>
      <c r="B2028" s="336"/>
      <c r="C2028" s="2">
        <v>0</v>
      </c>
      <c r="D2028" s="32"/>
      <c r="E2028" s="32"/>
      <c r="F2028" s="104" t="s">
        <v>964</v>
      </c>
      <c r="G2028" s="104">
        <v>0</v>
      </c>
      <c r="H2028" s="111"/>
      <c r="I2028" s="111"/>
    </row>
    <row r="2029" spans="1:9" x14ac:dyDescent="0.25">
      <c r="A2029" s="335" t="s">
        <v>965</v>
      </c>
      <c r="B2029" s="336"/>
      <c r="C2029" s="2">
        <v>22.66</v>
      </c>
      <c r="D2029" s="32"/>
      <c r="E2029" s="32"/>
      <c r="F2029" s="104" t="s">
        <v>966</v>
      </c>
      <c r="G2029" s="104">
        <v>0</v>
      </c>
      <c r="H2029" s="111"/>
      <c r="I2029" s="111"/>
    </row>
    <row r="2030" spans="1:9" x14ac:dyDescent="0.25">
      <c r="A2030" s="335" t="s">
        <v>967</v>
      </c>
      <c r="B2030" s="336"/>
      <c r="C2030" s="2">
        <v>91.98</v>
      </c>
      <c r="D2030" s="32"/>
      <c r="E2030" s="32"/>
      <c r="F2030" s="104" t="s">
        <v>968</v>
      </c>
      <c r="G2030" s="104">
        <v>2</v>
      </c>
      <c r="H2030" s="108"/>
      <c r="I2030" s="108"/>
    </row>
    <row r="2031" spans="1:9" x14ac:dyDescent="0.25">
      <c r="A2031" s="32"/>
      <c r="B2031" s="32"/>
      <c r="C2031" s="32"/>
      <c r="D2031" s="32"/>
      <c r="E2031" s="32"/>
      <c r="F2031" s="108"/>
      <c r="G2031" s="108"/>
      <c r="H2031" s="108"/>
      <c r="I2031" s="108"/>
    </row>
    <row r="2032" spans="1:9" ht="15" customHeight="1" x14ac:dyDescent="0.25">
      <c r="A2032" s="375" t="s">
        <v>147</v>
      </c>
      <c r="B2032" s="375"/>
      <c r="C2032" s="375"/>
      <c r="D2032" s="375"/>
      <c r="E2032" s="375"/>
      <c r="F2032" s="375"/>
      <c r="G2032" s="375"/>
      <c r="H2032" s="375"/>
      <c r="I2032" s="375"/>
    </row>
    <row r="2033" spans="1:9" x14ac:dyDescent="0.25">
      <c r="A2033" s="375"/>
      <c r="B2033" s="375"/>
      <c r="C2033" s="375"/>
      <c r="D2033" s="375"/>
      <c r="E2033" s="375"/>
      <c r="F2033" s="375"/>
      <c r="G2033" s="375"/>
      <c r="H2033" s="375"/>
      <c r="I2033" s="375"/>
    </row>
    <row r="2034" spans="1:9" x14ac:dyDescent="0.25">
      <c r="A2034" s="375"/>
      <c r="B2034" s="375"/>
      <c r="C2034" s="375"/>
      <c r="D2034" s="375"/>
      <c r="E2034" s="375"/>
      <c r="F2034" s="375"/>
      <c r="G2034" s="375"/>
      <c r="H2034" s="375"/>
      <c r="I2034" s="375"/>
    </row>
    <row r="2035" spans="1:9" x14ac:dyDescent="0.25">
      <c r="A2035" s="375"/>
      <c r="B2035" s="375"/>
      <c r="C2035" s="375"/>
      <c r="D2035" s="375"/>
      <c r="E2035" s="375"/>
      <c r="F2035" s="375"/>
      <c r="G2035" s="375"/>
      <c r="H2035" s="375"/>
      <c r="I2035" s="375"/>
    </row>
    <row r="2036" spans="1:9" x14ac:dyDescent="0.25">
      <c r="A2036" s="375"/>
      <c r="B2036" s="375"/>
      <c r="C2036" s="375"/>
      <c r="D2036" s="375"/>
      <c r="E2036" s="375"/>
      <c r="F2036" s="375"/>
      <c r="G2036" s="375"/>
      <c r="H2036" s="375"/>
      <c r="I2036" s="375"/>
    </row>
    <row r="2037" spans="1:9" x14ac:dyDescent="0.25">
      <c r="A2037" s="165"/>
      <c r="B2037" s="165"/>
      <c r="C2037" s="165"/>
      <c r="D2037" s="165"/>
      <c r="E2037" s="165"/>
      <c r="F2037" s="165"/>
      <c r="G2037" s="165"/>
      <c r="H2037" s="165"/>
      <c r="I2037" s="165"/>
    </row>
    <row r="2038" spans="1:9" x14ac:dyDescent="0.25">
      <c r="A2038" s="165"/>
      <c r="B2038" s="165"/>
      <c r="C2038" s="165"/>
      <c r="D2038" s="165"/>
      <c r="E2038" s="165"/>
      <c r="F2038" s="165"/>
      <c r="G2038" s="165"/>
      <c r="H2038" s="165"/>
      <c r="I2038" s="165"/>
    </row>
    <row r="2039" spans="1:9" x14ac:dyDescent="0.25">
      <c r="A2039" s="25"/>
      <c r="B2039" s="25"/>
      <c r="C2039" s="25"/>
      <c r="D2039" s="25"/>
      <c r="E2039" s="25"/>
      <c r="F2039" s="109"/>
      <c r="G2039" s="109"/>
      <c r="H2039" s="109"/>
      <c r="I2039" s="109"/>
    </row>
    <row r="2040" spans="1:9" x14ac:dyDescent="0.25">
      <c r="A2040" s="25"/>
      <c r="B2040" s="25"/>
      <c r="C2040" s="355" t="s">
        <v>579</v>
      </c>
      <c r="D2040" s="355"/>
      <c r="E2040" s="355"/>
      <c r="F2040" s="355"/>
      <c r="G2040" s="355"/>
      <c r="H2040" s="109"/>
      <c r="I2040" s="109"/>
    </row>
    <row r="2042" spans="1:9" x14ac:dyDescent="0.25">
      <c r="A2042" s="355" t="s">
        <v>580</v>
      </c>
      <c r="B2042" s="355"/>
      <c r="C2042" s="355"/>
      <c r="D2042" s="355"/>
      <c r="E2042" s="355"/>
      <c r="F2042" s="355"/>
      <c r="G2042" s="355"/>
      <c r="H2042" s="355"/>
      <c r="I2042" s="355"/>
    </row>
    <row r="2043" spans="1:9" x14ac:dyDescent="0.25">
      <c r="A2043" s="355" t="s">
        <v>581</v>
      </c>
      <c r="B2043" s="355"/>
      <c r="C2043" s="355"/>
      <c r="D2043" s="355"/>
      <c r="E2043" s="355"/>
      <c r="F2043" s="355"/>
      <c r="G2043" s="355"/>
      <c r="H2043" s="355"/>
      <c r="I2043" s="355"/>
    </row>
    <row r="2044" spans="1:9" x14ac:dyDescent="0.25">
      <c r="A2044" s="337" t="s">
        <v>939</v>
      </c>
      <c r="B2044" s="337"/>
      <c r="C2044" s="337"/>
      <c r="D2044" s="337"/>
      <c r="E2044" s="337"/>
      <c r="F2044" s="337"/>
      <c r="G2044" s="337"/>
      <c r="H2044" s="337"/>
      <c r="I2044" s="337"/>
    </row>
    <row r="2045" spans="1:9" x14ac:dyDescent="0.25">
      <c r="A2045" s="345" t="s">
        <v>940</v>
      </c>
      <c r="B2045" s="346"/>
      <c r="C2045" s="346"/>
      <c r="D2045" s="346"/>
      <c r="E2045" s="347"/>
      <c r="F2045" s="343" t="s">
        <v>941</v>
      </c>
      <c r="G2045" s="356"/>
      <c r="H2045" s="356"/>
      <c r="I2045" s="344"/>
    </row>
    <row r="2046" spans="1:9" x14ac:dyDescent="0.25">
      <c r="A2046" s="348"/>
      <c r="B2046" s="349"/>
      <c r="C2046" s="349"/>
      <c r="D2046" s="349"/>
      <c r="E2046" s="350"/>
      <c r="F2046" s="363" t="s">
        <v>942</v>
      </c>
      <c r="G2046" s="364"/>
      <c r="H2046" s="363" t="s">
        <v>943</v>
      </c>
      <c r="I2046" s="364"/>
    </row>
    <row r="2047" spans="1:9" x14ac:dyDescent="0.25">
      <c r="A2047" s="351"/>
      <c r="B2047" s="352"/>
      <c r="C2047" s="352"/>
      <c r="D2047" s="352"/>
      <c r="E2047" s="353"/>
      <c r="F2047" s="103" t="s">
        <v>944</v>
      </c>
      <c r="G2047" s="103" t="s">
        <v>945</v>
      </c>
      <c r="H2047" s="103" t="s">
        <v>946</v>
      </c>
      <c r="I2047" s="103" t="s">
        <v>947</v>
      </c>
    </row>
    <row r="2048" spans="1:9" x14ac:dyDescent="0.25">
      <c r="A2048" s="334" t="s">
        <v>573</v>
      </c>
      <c r="B2048" s="334"/>
      <c r="C2048" s="334"/>
      <c r="D2048" s="334"/>
      <c r="E2048" s="334"/>
      <c r="F2048" s="103">
        <v>45.4</v>
      </c>
      <c r="G2048" s="103">
        <v>40</v>
      </c>
      <c r="H2048" s="114">
        <f>F2048*100/1000</f>
        <v>4.54</v>
      </c>
      <c r="I2048" s="114">
        <f>G2048*100/1000</f>
        <v>4</v>
      </c>
    </row>
    <row r="2049" spans="1:9" x14ac:dyDescent="0.25">
      <c r="A2049" s="334" t="s">
        <v>54</v>
      </c>
      <c r="B2049" s="334"/>
      <c r="C2049" s="334"/>
      <c r="D2049" s="334"/>
      <c r="E2049" s="334"/>
      <c r="F2049" s="103">
        <v>172</v>
      </c>
      <c r="G2049" s="103">
        <v>172</v>
      </c>
      <c r="H2049" s="114">
        <f t="shared" ref="H2049:I2056" si="86">F2049*100/1000</f>
        <v>17.2</v>
      </c>
      <c r="I2049" s="114">
        <f t="shared" si="86"/>
        <v>17.2</v>
      </c>
    </row>
    <row r="2050" spans="1:9" x14ac:dyDescent="0.25">
      <c r="A2050" s="335" t="s">
        <v>582</v>
      </c>
      <c r="B2050" s="341"/>
      <c r="C2050" s="341"/>
      <c r="D2050" s="341"/>
      <c r="E2050" s="336"/>
      <c r="F2050" s="103">
        <v>42.2</v>
      </c>
      <c r="G2050" s="103">
        <v>40</v>
      </c>
      <c r="H2050" s="114">
        <f t="shared" si="86"/>
        <v>4.22</v>
      </c>
      <c r="I2050" s="114">
        <f t="shared" si="86"/>
        <v>4</v>
      </c>
    </row>
    <row r="2051" spans="1:9" x14ac:dyDescent="0.25">
      <c r="A2051" s="335" t="s">
        <v>583</v>
      </c>
      <c r="B2051" s="341"/>
      <c r="C2051" s="341"/>
      <c r="D2051" s="341"/>
      <c r="E2051" s="336"/>
      <c r="F2051" s="103">
        <v>44.4</v>
      </c>
      <c r="G2051" s="103">
        <v>40</v>
      </c>
      <c r="H2051" s="114">
        <f t="shared" si="86"/>
        <v>4.4400000000000004</v>
      </c>
      <c r="I2051" s="114">
        <f t="shared" si="86"/>
        <v>4</v>
      </c>
    </row>
    <row r="2052" spans="1:9" x14ac:dyDescent="0.25">
      <c r="A2052" s="335" t="s">
        <v>584</v>
      </c>
      <c r="B2052" s="341"/>
      <c r="C2052" s="341"/>
      <c r="D2052" s="341"/>
      <c r="E2052" s="336"/>
      <c r="F2052" s="103">
        <v>46.6</v>
      </c>
      <c r="G2052" s="103">
        <v>40</v>
      </c>
      <c r="H2052" s="114">
        <f t="shared" si="86"/>
        <v>4.66</v>
      </c>
      <c r="I2052" s="114">
        <f t="shared" si="86"/>
        <v>4</v>
      </c>
    </row>
    <row r="2053" spans="1:9" x14ac:dyDescent="0.25">
      <c r="A2053" s="335" t="s">
        <v>54</v>
      </c>
      <c r="B2053" s="341"/>
      <c r="C2053" s="341"/>
      <c r="D2053" s="341"/>
      <c r="E2053" s="336"/>
      <c r="F2053" s="103">
        <v>162</v>
      </c>
      <c r="G2053" s="103">
        <v>162</v>
      </c>
      <c r="H2053" s="114">
        <f t="shared" si="86"/>
        <v>16.2</v>
      </c>
      <c r="I2053" s="114">
        <f t="shared" si="86"/>
        <v>16.2</v>
      </c>
    </row>
    <row r="2054" spans="1:9" x14ac:dyDescent="0.25">
      <c r="A2054" s="334" t="s">
        <v>957</v>
      </c>
      <c r="B2054" s="334"/>
      <c r="C2054" s="334"/>
      <c r="D2054" s="334"/>
      <c r="E2054" s="334"/>
      <c r="F2054" s="103">
        <v>15</v>
      </c>
      <c r="G2054" s="103">
        <v>15</v>
      </c>
      <c r="H2054" s="114">
        <f t="shared" si="86"/>
        <v>1.5</v>
      </c>
      <c r="I2054" s="114">
        <f t="shared" si="86"/>
        <v>1.5</v>
      </c>
    </row>
    <row r="2055" spans="1:9" x14ac:dyDescent="0.25">
      <c r="A2055" s="334" t="s">
        <v>585</v>
      </c>
      <c r="B2055" s="334"/>
      <c r="C2055" s="334"/>
      <c r="D2055" s="334"/>
      <c r="E2055" s="334"/>
      <c r="F2055" s="103">
        <v>0.2</v>
      </c>
      <c r="G2055" s="103">
        <v>0.2</v>
      </c>
      <c r="H2055" s="114">
        <f t="shared" si="86"/>
        <v>0.02</v>
      </c>
      <c r="I2055" s="114">
        <f t="shared" si="86"/>
        <v>0.02</v>
      </c>
    </row>
    <row r="2056" spans="1:9" x14ac:dyDescent="0.25">
      <c r="A2056" s="354" t="s">
        <v>959</v>
      </c>
      <c r="B2056" s="354"/>
      <c r="C2056" s="354"/>
      <c r="D2056" s="354"/>
      <c r="E2056" s="354"/>
      <c r="F2056" s="104"/>
      <c r="G2056" s="107">
        <v>200</v>
      </c>
      <c r="H2056" s="104"/>
      <c r="I2056" s="104">
        <f t="shared" si="86"/>
        <v>20</v>
      </c>
    </row>
    <row r="2057" spans="1:9" x14ac:dyDescent="0.25">
      <c r="A2057" s="25"/>
      <c r="B2057" s="25"/>
      <c r="C2057" s="25"/>
      <c r="D2057" s="25"/>
      <c r="E2057" s="25"/>
      <c r="F2057" s="108"/>
      <c r="G2057" s="109"/>
      <c r="H2057" s="108"/>
      <c r="I2057" s="108"/>
    </row>
    <row r="2058" spans="1:9" x14ac:dyDescent="0.25">
      <c r="A2058" s="342" t="s">
        <v>960</v>
      </c>
      <c r="B2058" s="342"/>
      <c r="C2058" s="342"/>
      <c r="D2058" s="342"/>
      <c r="E2058" s="342"/>
      <c r="F2058" s="342"/>
      <c r="G2058" s="342"/>
      <c r="H2058" s="342"/>
      <c r="I2058" s="342"/>
    </row>
    <row r="2059" spans="1:9" x14ac:dyDescent="0.25">
      <c r="A2059" s="335" t="s">
        <v>961</v>
      </c>
      <c r="B2059" s="336"/>
      <c r="C2059" s="2">
        <v>0.16</v>
      </c>
      <c r="D2059" s="32"/>
      <c r="E2059" s="32"/>
      <c r="F2059" s="104" t="s">
        <v>962</v>
      </c>
      <c r="G2059" s="104">
        <v>12</v>
      </c>
      <c r="H2059" s="110"/>
      <c r="I2059" s="110"/>
    </row>
    <row r="2060" spans="1:9" x14ac:dyDescent="0.25">
      <c r="A2060" s="335" t="s">
        <v>963</v>
      </c>
      <c r="B2060" s="336"/>
      <c r="C2060" s="11" t="s">
        <v>586</v>
      </c>
      <c r="D2060" s="32"/>
      <c r="E2060" s="32"/>
      <c r="F2060" s="104" t="s">
        <v>964</v>
      </c>
      <c r="G2060" s="104">
        <v>4</v>
      </c>
      <c r="H2060" s="111"/>
      <c r="I2060" s="111"/>
    </row>
    <row r="2061" spans="1:9" x14ac:dyDescent="0.25">
      <c r="A2061" s="335" t="s">
        <v>965</v>
      </c>
      <c r="B2061" s="336"/>
      <c r="C2061" s="2">
        <v>14.9</v>
      </c>
      <c r="D2061" s="32"/>
      <c r="E2061" s="32"/>
      <c r="F2061" s="104" t="s">
        <v>966</v>
      </c>
      <c r="G2061" s="104">
        <v>0.8</v>
      </c>
      <c r="H2061" s="111"/>
      <c r="I2061" s="111"/>
    </row>
    <row r="2062" spans="1:9" x14ac:dyDescent="0.25">
      <c r="A2062" s="335" t="s">
        <v>967</v>
      </c>
      <c r="B2062" s="336"/>
      <c r="C2062" s="2">
        <v>60.64</v>
      </c>
      <c r="D2062" s="32"/>
      <c r="E2062" s="32"/>
      <c r="F2062" s="104" t="s">
        <v>968</v>
      </c>
      <c r="G2062" s="104">
        <v>5.4</v>
      </c>
      <c r="H2062" s="108"/>
      <c r="I2062" s="108"/>
    </row>
    <row r="2063" spans="1:9" x14ac:dyDescent="0.25">
      <c r="A2063" s="303"/>
      <c r="B2063" s="303"/>
      <c r="C2063" s="303"/>
      <c r="D2063" s="303"/>
      <c r="E2063" s="303"/>
      <c r="F2063" s="303"/>
      <c r="G2063" s="303"/>
      <c r="H2063" s="303"/>
      <c r="I2063" s="303"/>
    </row>
    <row r="2064" spans="1:9" x14ac:dyDescent="0.25">
      <c r="A2064" s="369" t="s">
        <v>26</v>
      </c>
      <c r="B2064" s="357"/>
      <c r="C2064" s="357"/>
      <c r="D2064" s="357"/>
      <c r="E2064" s="357"/>
      <c r="F2064" s="357"/>
      <c r="G2064" s="357"/>
      <c r="H2064" s="357"/>
      <c r="I2064" s="357"/>
    </row>
    <row r="2065" spans="1:9" x14ac:dyDescent="0.25">
      <c r="A2065" s="357"/>
      <c r="B2065" s="357"/>
      <c r="C2065" s="357"/>
      <c r="D2065" s="357"/>
      <c r="E2065" s="357"/>
      <c r="F2065" s="357"/>
      <c r="G2065" s="357"/>
      <c r="H2065" s="357"/>
      <c r="I2065" s="357"/>
    </row>
    <row r="2066" spans="1:9" x14ac:dyDescent="0.25">
      <c r="A2066" s="357"/>
      <c r="B2066" s="357"/>
      <c r="C2066" s="357"/>
      <c r="D2066" s="357"/>
      <c r="E2066" s="357"/>
      <c r="F2066" s="357"/>
      <c r="G2066" s="357"/>
      <c r="H2066" s="357"/>
      <c r="I2066" s="357"/>
    </row>
    <row r="2067" spans="1:9" x14ac:dyDescent="0.25">
      <c r="A2067" s="357"/>
      <c r="B2067" s="357"/>
      <c r="C2067" s="357"/>
      <c r="D2067" s="357"/>
      <c r="E2067" s="357"/>
      <c r="F2067" s="357"/>
      <c r="G2067" s="357"/>
      <c r="H2067" s="357"/>
      <c r="I2067" s="357"/>
    </row>
    <row r="2068" spans="1:9" x14ac:dyDescent="0.25">
      <c r="A2068" s="357"/>
      <c r="B2068" s="357"/>
      <c r="C2068" s="357"/>
      <c r="D2068" s="357"/>
      <c r="E2068" s="357"/>
      <c r="F2068" s="357"/>
      <c r="G2068" s="357"/>
      <c r="H2068" s="357"/>
      <c r="I2068" s="357"/>
    </row>
    <row r="2069" spans="1:9" x14ac:dyDescent="0.25">
      <c r="A2069" s="357"/>
      <c r="B2069" s="357"/>
      <c r="C2069" s="357"/>
      <c r="D2069" s="357"/>
      <c r="E2069" s="357"/>
      <c r="F2069" s="357"/>
      <c r="G2069" s="357"/>
      <c r="H2069" s="357"/>
      <c r="I2069" s="357"/>
    </row>
    <row r="2070" spans="1:9" x14ac:dyDescent="0.25">
      <c r="A2070" s="357"/>
      <c r="B2070" s="357"/>
      <c r="C2070" s="357"/>
      <c r="D2070" s="357"/>
      <c r="E2070" s="357"/>
      <c r="F2070" s="357"/>
      <c r="G2070" s="357"/>
      <c r="H2070" s="357"/>
      <c r="I2070" s="357"/>
    </row>
    <row r="2071" spans="1:9" x14ac:dyDescent="0.25">
      <c r="A2071" s="355" t="s">
        <v>565</v>
      </c>
      <c r="B2071" s="355"/>
      <c r="C2071" s="355"/>
      <c r="D2071" s="355"/>
      <c r="E2071" s="355"/>
      <c r="F2071" s="355"/>
      <c r="G2071" s="355"/>
      <c r="H2071" s="355"/>
      <c r="I2071" s="355"/>
    </row>
    <row r="2073" spans="1:9" x14ac:dyDescent="0.25">
      <c r="C2073" s="355" t="s">
        <v>587</v>
      </c>
      <c r="D2073" s="355"/>
      <c r="E2073" s="355"/>
      <c r="F2073" s="355"/>
      <c r="G2073" s="355"/>
    </row>
    <row r="2075" spans="1:9" x14ac:dyDescent="0.25">
      <c r="A2075" s="355" t="s">
        <v>588</v>
      </c>
      <c r="B2075" s="355"/>
      <c r="C2075" s="355"/>
      <c r="D2075" s="355"/>
      <c r="E2075" s="355"/>
      <c r="F2075" s="355"/>
      <c r="G2075" s="355"/>
      <c r="H2075" s="355"/>
      <c r="I2075" s="355"/>
    </row>
    <row r="2076" spans="1:9" x14ac:dyDescent="0.25">
      <c r="A2076" s="355" t="s">
        <v>589</v>
      </c>
      <c r="B2076" s="355"/>
      <c r="C2076" s="355"/>
      <c r="D2076" s="355"/>
      <c r="E2076" s="355"/>
      <c r="F2076" s="355"/>
      <c r="G2076" s="355"/>
      <c r="H2076" s="355"/>
      <c r="I2076" s="355"/>
    </row>
    <row r="2077" spans="1:9" x14ac:dyDescent="0.25">
      <c r="A2077" s="337" t="s">
        <v>939</v>
      </c>
      <c r="B2077" s="337"/>
      <c r="C2077" s="337"/>
      <c r="D2077" s="337"/>
      <c r="E2077" s="337"/>
      <c r="F2077" s="337"/>
      <c r="G2077" s="337"/>
      <c r="H2077" s="337"/>
      <c r="I2077" s="337"/>
    </row>
    <row r="2078" spans="1:9" x14ac:dyDescent="0.25">
      <c r="A2078" s="345" t="s">
        <v>940</v>
      </c>
      <c r="B2078" s="346"/>
      <c r="C2078" s="346"/>
      <c r="D2078" s="346"/>
      <c r="E2078" s="347"/>
      <c r="F2078" s="343" t="s">
        <v>941</v>
      </c>
      <c r="G2078" s="356"/>
      <c r="H2078" s="356"/>
      <c r="I2078" s="344"/>
    </row>
    <row r="2079" spans="1:9" x14ac:dyDescent="0.25">
      <c r="A2079" s="348"/>
      <c r="B2079" s="349"/>
      <c r="C2079" s="349"/>
      <c r="D2079" s="349"/>
      <c r="E2079" s="350"/>
      <c r="F2079" s="363" t="s">
        <v>942</v>
      </c>
      <c r="G2079" s="364"/>
      <c r="H2079" s="363" t="s">
        <v>943</v>
      </c>
      <c r="I2079" s="364"/>
    </row>
    <row r="2080" spans="1:9" x14ac:dyDescent="0.25">
      <c r="A2080" s="351"/>
      <c r="B2080" s="352"/>
      <c r="C2080" s="352"/>
      <c r="D2080" s="352"/>
      <c r="E2080" s="353"/>
      <c r="F2080" s="103" t="s">
        <v>944</v>
      </c>
      <c r="G2080" s="103" t="s">
        <v>945</v>
      </c>
      <c r="H2080" s="103" t="s">
        <v>946</v>
      </c>
      <c r="I2080" s="103" t="s">
        <v>947</v>
      </c>
    </row>
    <row r="2081" spans="1:9" x14ac:dyDescent="0.25">
      <c r="A2081" s="334" t="s">
        <v>329</v>
      </c>
      <c r="B2081" s="334"/>
      <c r="C2081" s="334"/>
      <c r="D2081" s="334"/>
      <c r="E2081" s="334"/>
      <c r="F2081" s="104">
        <v>25</v>
      </c>
      <c r="G2081" s="104">
        <v>30.5</v>
      </c>
      <c r="H2081" s="114">
        <f>F2081*100/1000</f>
        <v>2.5</v>
      </c>
      <c r="I2081" s="114">
        <f>G2081*100/1000</f>
        <v>3.05</v>
      </c>
    </row>
    <row r="2082" spans="1:9" x14ac:dyDescent="0.25">
      <c r="A2082" s="334" t="s">
        <v>957</v>
      </c>
      <c r="B2082" s="334"/>
      <c r="C2082" s="334"/>
      <c r="D2082" s="334"/>
      <c r="E2082" s="334"/>
      <c r="F2082" s="104">
        <v>15</v>
      </c>
      <c r="G2082" s="104">
        <v>15</v>
      </c>
      <c r="H2082" s="114">
        <f t="shared" ref="H2082:I2084" si="87">F2082*100/1000</f>
        <v>1.5</v>
      </c>
      <c r="I2082" s="114">
        <f t="shared" si="87"/>
        <v>1.5</v>
      </c>
    </row>
    <row r="2083" spans="1:9" x14ac:dyDescent="0.25">
      <c r="A2083" s="334" t="s">
        <v>54</v>
      </c>
      <c r="B2083" s="334"/>
      <c r="C2083" s="334"/>
      <c r="D2083" s="334"/>
      <c r="E2083" s="334"/>
      <c r="F2083" s="104">
        <v>190</v>
      </c>
      <c r="G2083" s="104">
        <v>190</v>
      </c>
      <c r="H2083" s="114">
        <f t="shared" si="87"/>
        <v>19</v>
      </c>
      <c r="I2083" s="114">
        <f t="shared" si="87"/>
        <v>19</v>
      </c>
    </row>
    <row r="2084" spans="1:9" x14ac:dyDescent="0.25">
      <c r="A2084" s="334" t="s">
        <v>959</v>
      </c>
      <c r="B2084" s="334"/>
      <c r="C2084" s="334"/>
      <c r="D2084" s="334"/>
      <c r="E2084" s="334"/>
      <c r="F2084" s="104"/>
      <c r="G2084" s="104">
        <v>200</v>
      </c>
      <c r="H2084" s="104"/>
      <c r="I2084" s="104">
        <f t="shared" si="87"/>
        <v>20</v>
      </c>
    </row>
    <row r="2085" spans="1:9" x14ac:dyDescent="0.25">
      <c r="A2085" s="342"/>
      <c r="B2085" s="342"/>
      <c r="C2085" s="342"/>
      <c r="D2085" s="342"/>
      <c r="E2085" s="342"/>
      <c r="F2085" s="108"/>
      <c r="G2085" s="108"/>
      <c r="H2085" s="108"/>
      <c r="I2085" s="108"/>
    </row>
    <row r="2086" spans="1:9" x14ac:dyDescent="0.25">
      <c r="A2086" s="342" t="s">
        <v>960</v>
      </c>
      <c r="B2086" s="342"/>
      <c r="C2086" s="342"/>
      <c r="D2086" s="342"/>
      <c r="E2086" s="342"/>
      <c r="F2086" s="342"/>
      <c r="G2086" s="342"/>
      <c r="H2086" s="342"/>
      <c r="I2086" s="342"/>
    </row>
    <row r="2087" spans="1:9" x14ac:dyDescent="0.25">
      <c r="A2087" s="335" t="s">
        <v>961</v>
      </c>
      <c r="B2087" s="336"/>
      <c r="C2087" s="2">
        <v>0.56000000000000005</v>
      </c>
      <c r="D2087" s="32"/>
      <c r="E2087" s="32"/>
      <c r="F2087" s="104" t="s">
        <v>962</v>
      </c>
      <c r="G2087" s="104">
        <v>20.8</v>
      </c>
      <c r="H2087" s="108"/>
      <c r="I2087" s="108"/>
    </row>
    <row r="2088" spans="1:9" x14ac:dyDescent="0.25">
      <c r="A2088" s="335" t="s">
        <v>963</v>
      </c>
      <c r="B2088" s="336"/>
      <c r="C2088" s="2">
        <v>0</v>
      </c>
      <c r="D2088" s="32"/>
      <c r="E2088" s="32"/>
      <c r="F2088" s="104" t="s">
        <v>964</v>
      </c>
      <c r="G2088" s="104">
        <v>16.8</v>
      </c>
      <c r="H2088" s="108"/>
      <c r="I2088" s="108"/>
    </row>
    <row r="2089" spans="1:9" x14ac:dyDescent="0.25">
      <c r="A2089" s="335" t="s">
        <v>965</v>
      </c>
      <c r="B2089" s="336"/>
      <c r="C2089" s="2">
        <v>27.89</v>
      </c>
      <c r="D2089" s="32"/>
      <c r="E2089" s="32"/>
      <c r="F2089" s="104" t="s">
        <v>966</v>
      </c>
      <c r="G2089" s="104">
        <v>2.2599999999999998</v>
      </c>
      <c r="H2089" s="108"/>
      <c r="I2089" s="108"/>
    </row>
    <row r="2090" spans="1:9" x14ac:dyDescent="0.25">
      <c r="A2090" s="335" t="s">
        <v>967</v>
      </c>
      <c r="B2090" s="336"/>
      <c r="C2090" s="2">
        <v>113.79</v>
      </c>
      <c r="D2090" s="32"/>
      <c r="E2090" s="32"/>
      <c r="F2090" s="104" t="s">
        <v>968</v>
      </c>
      <c r="G2090" s="104">
        <v>0.7</v>
      </c>
      <c r="H2090" s="108"/>
      <c r="I2090" s="108"/>
    </row>
    <row r="2091" spans="1:9" x14ac:dyDescent="0.25">
      <c r="A2091" s="32"/>
      <c r="B2091" s="32"/>
      <c r="C2091" s="32"/>
      <c r="D2091" s="32"/>
      <c r="E2091" s="32"/>
      <c r="F2091" s="108"/>
      <c r="G2091" s="108"/>
      <c r="H2091" s="108"/>
      <c r="I2091" s="108"/>
    </row>
    <row r="2092" spans="1:9" x14ac:dyDescent="0.25">
      <c r="A2092" s="303" t="s">
        <v>148</v>
      </c>
      <c r="B2092" s="303"/>
      <c r="C2092" s="303"/>
      <c r="D2092" s="303"/>
      <c r="E2092" s="303"/>
      <c r="F2092" s="303"/>
      <c r="G2092" s="303"/>
      <c r="H2092" s="303"/>
      <c r="I2092" s="303"/>
    </row>
    <row r="2093" spans="1:9" x14ac:dyDescent="0.25">
      <c r="A2093" s="365" t="s">
        <v>590</v>
      </c>
      <c r="B2093" s="365"/>
      <c r="C2093" s="365"/>
      <c r="D2093" s="365"/>
      <c r="E2093" s="365"/>
      <c r="F2093" s="365"/>
      <c r="G2093" s="365"/>
      <c r="H2093" s="365"/>
      <c r="I2093" s="365"/>
    </row>
    <row r="2094" spans="1:9" x14ac:dyDescent="0.25">
      <c r="A2094" s="365" t="s">
        <v>591</v>
      </c>
      <c r="B2094" s="365"/>
      <c r="C2094" s="365"/>
      <c r="D2094" s="365"/>
      <c r="E2094" s="365"/>
      <c r="F2094" s="365"/>
      <c r="G2094" s="365"/>
      <c r="H2094" s="365"/>
      <c r="I2094" s="365"/>
    </row>
    <row r="2095" spans="1:9" x14ac:dyDescent="0.25">
      <c r="A2095" s="365" t="s">
        <v>592</v>
      </c>
      <c r="B2095" s="365"/>
      <c r="C2095" s="365"/>
      <c r="D2095" s="365"/>
      <c r="E2095" s="365"/>
      <c r="F2095" s="365"/>
      <c r="G2095" s="365"/>
      <c r="H2095" s="365"/>
      <c r="I2095" s="365"/>
    </row>
    <row r="2096" spans="1:9" x14ac:dyDescent="0.25">
      <c r="A2096" s="342" t="s">
        <v>45</v>
      </c>
      <c r="B2096" s="342"/>
      <c r="C2096" s="342"/>
      <c r="D2096" s="342"/>
      <c r="E2096" s="342"/>
      <c r="F2096" s="342"/>
      <c r="G2096" s="342"/>
      <c r="H2096" s="342"/>
      <c r="I2096" s="342"/>
    </row>
    <row r="2100" spans="1:9" x14ac:dyDescent="0.25">
      <c r="A2100" s="25"/>
      <c r="B2100" s="25"/>
      <c r="C2100" s="374" t="s">
        <v>593</v>
      </c>
      <c r="D2100" s="374"/>
      <c r="E2100" s="374"/>
      <c r="F2100" s="374"/>
      <c r="G2100" s="374"/>
      <c r="H2100" s="109"/>
      <c r="I2100" s="109"/>
    </row>
    <row r="2102" spans="1:9" x14ac:dyDescent="0.25">
      <c r="A2102" s="355" t="s">
        <v>594</v>
      </c>
      <c r="B2102" s="355"/>
      <c r="C2102" s="355"/>
      <c r="D2102" s="355"/>
      <c r="E2102" s="355"/>
      <c r="F2102" s="355"/>
      <c r="G2102" s="355"/>
      <c r="H2102" s="355"/>
      <c r="I2102" s="355"/>
    </row>
    <row r="2103" spans="1:9" x14ac:dyDescent="0.25">
      <c r="A2103" s="355" t="s">
        <v>595</v>
      </c>
      <c r="B2103" s="355"/>
      <c r="C2103" s="355"/>
      <c r="D2103" s="355"/>
      <c r="E2103" s="355"/>
      <c r="F2103" s="355"/>
      <c r="G2103" s="355"/>
      <c r="H2103" s="355"/>
      <c r="I2103" s="355"/>
    </row>
    <row r="2104" spans="1:9" x14ac:dyDescent="0.25">
      <c r="A2104" s="337" t="s">
        <v>939</v>
      </c>
      <c r="B2104" s="337"/>
      <c r="C2104" s="337"/>
      <c r="D2104" s="337"/>
      <c r="E2104" s="337"/>
      <c r="F2104" s="337"/>
      <c r="G2104" s="337"/>
      <c r="H2104" s="337"/>
      <c r="I2104" s="337"/>
    </row>
    <row r="2105" spans="1:9" x14ac:dyDescent="0.25">
      <c r="A2105" s="345" t="s">
        <v>940</v>
      </c>
      <c r="B2105" s="346"/>
      <c r="C2105" s="346"/>
      <c r="D2105" s="346"/>
      <c r="E2105" s="347"/>
      <c r="F2105" s="343" t="s">
        <v>941</v>
      </c>
      <c r="G2105" s="356"/>
      <c r="H2105" s="356"/>
      <c r="I2105" s="344"/>
    </row>
    <row r="2106" spans="1:9" x14ac:dyDescent="0.25">
      <c r="A2106" s="348"/>
      <c r="B2106" s="349"/>
      <c r="C2106" s="349"/>
      <c r="D2106" s="349"/>
      <c r="E2106" s="350"/>
      <c r="F2106" s="363" t="s">
        <v>942</v>
      </c>
      <c r="G2106" s="364"/>
      <c r="H2106" s="363" t="s">
        <v>943</v>
      </c>
      <c r="I2106" s="364"/>
    </row>
    <row r="2107" spans="1:9" x14ac:dyDescent="0.25">
      <c r="A2107" s="351"/>
      <c r="B2107" s="352"/>
      <c r="C2107" s="352"/>
      <c r="D2107" s="352"/>
      <c r="E2107" s="353"/>
      <c r="F2107" s="103" t="s">
        <v>944</v>
      </c>
      <c r="G2107" s="103" t="s">
        <v>945</v>
      </c>
      <c r="H2107" s="103" t="s">
        <v>946</v>
      </c>
      <c r="I2107" s="103" t="s">
        <v>947</v>
      </c>
    </row>
    <row r="2108" spans="1:9" x14ac:dyDescent="0.25">
      <c r="A2108" s="334" t="s">
        <v>596</v>
      </c>
      <c r="B2108" s="334"/>
      <c r="C2108" s="334"/>
      <c r="D2108" s="334"/>
      <c r="E2108" s="334"/>
      <c r="F2108" s="103">
        <v>56</v>
      </c>
      <c r="G2108" s="103">
        <v>50</v>
      </c>
      <c r="H2108" s="114">
        <f t="shared" ref="H2108:I2112" si="88">F2108*100/1000</f>
        <v>5.6</v>
      </c>
      <c r="I2108" s="114">
        <f t="shared" si="88"/>
        <v>5</v>
      </c>
    </row>
    <row r="2109" spans="1:9" x14ac:dyDescent="0.25">
      <c r="A2109" s="334" t="s">
        <v>597</v>
      </c>
      <c r="B2109" s="334"/>
      <c r="C2109" s="334"/>
      <c r="D2109" s="334"/>
      <c r="E2109" s="334"/>
      <c r="F2109" s="103">
        <v>16</v>
      </c>
      <c r="G2109" s="103">
        <v>7</v>
      </c>
      <c r="H2109" s="114">
        <f t="shared" si="88"/>
        <v>1.6</v>
      </c>
      <c r="I2109" s="114">
        <f t="shared" si="88"/>
        <v>0.7</v>
      </c>
    </row>
    <row r="2110" spans="1:9" x14ac:dyDescent="0.25">
      <c r="A2110" s="334" t="s">
        <v>54</v>
      </c>
      <c r="B2110" s="334"/>
      <c r="C2110" s="334"/>
      <c r="D2110" s="334"/>
      <c r="E2110" s="334"/>
      <c r="F2110" s="103">
        <v>180</v>
      </c>
      <c r="G2110" s="103">
        <v>180</v>
      </c>
      <c r="H2110" s="114">
        <f t="shared" si="88"/>
        <v>18</v>
      </c>
      <c r="I2110" s="114">
        <f t="shared" si="88"/>
        <v>18</v>
      </c>
    </row>
    <row r="2111" spans="1:9" x14ac:dyDescent="0.25">
      <c r="A2111" s="334" t="s">
        <v>957</v>
      </c>
      <c r="B2111" s="334"/>
      <c r="C2111" s="334"/>
      <c r="D2111" s="334"/>
      <c r="E2111" s="334"/>
      <c r="F2111" s="103">
        <v>20</v>
      </c>
      <c r="G2111" s="103">
        <v>20</v>
      </c>
      <c r="H2111" s="114">
        <f t="shared" si="88"/>
        <v>2</v>
      </c>
      <c r="I2111" s="114">
        <f t="shared" si="88"/>
        <v>2</v>
      </c>
    </row>
    <row r="2112" spans="1:9" x14ac:dyDescent="0.25">
      <c r="A2112" s="354" t="s">
        <v>959</v>
      </c>
      <c r="B2112" s="354"/>
      <c r="C2112" s="354"/>
      <c r="D2112" s="354"/>
      <c r="E2112" s="354"/>
      <c r="F2112" s="104"/>
      <c r="G2112" s="107">
        <v>200</v>
      </c>
      <c r="H2112" s="104"/>
      <c r="I2112" s="114">
        <f t="shared" si="88"/>
        <v>20</v>
      </c>
    </row>
    <row r="2113" spans="1:9" x14ac:dyDescent="0.25">
      <c r="A2113" s="25"/>
      <c r="B2113" s="25"/>
      <c r="C2113" s="25"/>
      <c r="D2113" s="25"/>
      <c r="E2113" s="25"/>
      <c r="F2113" s="108"/>
      <c r="G2113" s="109"/>
      <c r="H2113" s="108"/>
      <c r="I2113" s="108"/>
    </row>
    <row r="2114" spans="1:9" x14ac:dyDescent="0.25">
      <c r="A2114" s="342" t="s">
        <v>960</v>
      </c>
      <c r="B2114" s="342"/>
      <c r="C2114" s="342"/>
      <c r="D2114" s="342"/>
      <c r="E2114" s="342"/>
      <c r="F2114" s="342"/>
      <c r="G2114" s="342"/>
      <c r="H2114" s="342"/>
      <c r="I2114" s="342"/>
    </row>
    <row r="2115" spans="1:9" x14ac:dyDescent="0.25">
      <c r="A2115" s="335" t="s">
        <v>961</v>
      </c>
      <c r="B2115" s="336"/>
      <c r="C2115" s="2">
        <v>0.25</v>
      </c>
      <c r="D2115" s="32"/>
      <c r="E2115" s="32"/>
      <c r="F2115" s="104" t="s">
        <v>962</v>
      </c>
      <c r="G2115" s="104"/>
      <c r="H2115" s="110"/>
      <c r="I2115" s="110"/>
    </row>
    <row r="2116" spans="1:9" x14ac:dyDescent="0.25">
      <c r="A2116" s="335" t="s">
        <v>963</v>
      </c>
      <c r="B2116" s="336"/>
      <c r="C2116" s="2">
        <v>0.25</v>
      </c>
      <c r="D2116" s="32"/>
      <c r="E2116" s="32"/>
      <c r="F2116" s="104" t="s">
        <v>964</v>
      </c>
      <c r="G2116" s="104"/>
      <c r="H2116" s="111"/>
      <c r="I2116" s="111"/>
    </row>
    <row r="2117" spans="1:9" x14ac:dyDescent="0.25">
      <c r="A2117" s="335" t="s">
        <v>965</v>
      </c>
      <c r="B2117" s="336"/>
      <c r="C2117" s="2">
        <v>25.35</v>
      </c>
      <c r="D2117" s="32"/>
      <c r="E2117" s="32"/>
      <c r="F2117" s="104" t="s">
        <v>966</v>
      </c>
      <c r="G2117" s="104"/>
      <c r="H2117" s="111"/>
      <c r="I2117" s="111"/>
    </row>
    <row r="2118" spans="1:9" x14ac:dyDescent="0.25">
      <c r="A2118" s="335" t="s">
        <v>967</v>
      </c>
      <c r="B2118" s="336"/>
      <c r="C2118" s="2">
        <v>104.07</v>
      </c>
      <c r="D2118" s="32"/>
      <c r="E2118" s="32"/>
      <c r="F2118" s="104" t="s">
        <v>968</v>
      </c>
      <c r="G2118" s="104"/>
      <c r="H2118" s="108"/>
      <c r="I2118" s="108"/>
    </row>
    <row r="2119" spans="1:9" x14ac:dyDescent="0.25">
      <c r="A2119" s="303"/>
      <c r="B2119" s="303"/>
      <c r="C2119" s="303"/>
      <c r="D2119" s="303"/>
      <c r="E2119" s="303"/>
      <c r="F2119" s="303"/>
      <c r="G2119" s="303"/>
      <c r="H2119" s="303"/>
      <c r="I2119" s="303"/>
    </row>
    <row r="2120" spans="1:9" x14ac:dyDescent="0.25">
      <c r="A2120" s="369" t="s">
        <v>27</v>
      </c>
      <c r="B2120" s="357"/>
      <c r="C2120" s="357"/>
      <c r="D2120" s="357"/>
      <c r="E2120" s="357"/>
      <c r="F2120" s="357"/>
      <c r="G2120" s="357"/>
      <c r="H2120" s="357"/>
      <c r="I2120" s="357"/>
    </row>
    <row r="2121" spans="1:9" x14ac:dyDescent="0.25">
      <c r="A2121" s="357"/>
      <c r="B2121" s="357"/>
      <c r="C2121" s="357"/>
      <c r="D2121" s="357"/>
      <c r="E2121" s="357"/>
      <c r="F2121" s="357"/>
      <c r="G2121" s="357"/>
      <c r="H2121" s="357"/>
      <c r="I2121" s="357"/>
    </row>
    <row r="2122" spans="1:9" x14ac:dyDescent="0.25">
      <c r="A2122" s="357"/>
      <c r="B2122" s="357"/>
      <c r="C2122" s="357"/>
      <c r="D2122" s="357"/>
      <c r="E2122" s="357"/>
      <c r="F2122" s="357"/>
      <c r="G2122" s="357"/>
      <c r="H2122" s="357"/>
      <c r="I2122" s="357"/>
    </row>
    <row r="2123" spans="1:9" x14ac:dyDescent="0.25">
      <c r="A2123" s="357"/>
      <c r="B2123" s="357"/>
      <c r="C2123" s="357"/>
      <c r="D2123" s="357"/>
      <c r="E2123" s="357"/>
      <c r="F2123" s="357"/>
      <c r="G2123" s="357"/>
      <c r="H2123" s="357"/>
      <c r="I2123" s="357"/>
    </row>
    <row r="2124" spans="1:9" x14ac:dyDescent="0.25">
      <c r="A2124" s="357"/>
      <c r="B2124" s="357"/>
      <c r="C2124" s="357"/>
      <c r="D2124" s="357"/>
      <c r="E2124" s="357"/>
      <c r="F2124" s="357"/>
      <c r="G2124" s="357"/>
      <c r="H2124" s="357"/>
      <c r="I2124" s="357"/>
    </row>
    <row r="2125" spans="1:9" x14ac:dyDescent="0.25">
      <c r="A2125" s="357"/>
      <c r="B2125" s="357"/>
      <c r="C2125" s="357"/>
      <c r="D2125" s="357"/>
      <c r="E2125" s="357"/>
      <c r="F2125" s="357"/>
      <c r="G2125" s="357"/>
      <c r="H2125" s="357"/>
      <c r="I2125" s="357"/>
    </row>
    <row r="2126" spans="1:9" x14ac:dyDescent="0.25">
      <c r="A2126" s="357"/>
      <c r="B2126" s="357"/>
      <c r="C2126" s="357"/>
      <c r="D2126" s="357"/>
      <c r="E2126" s="357"/>
      <c r="F2126" s="357"/>
      <c r="G2126" s="357"/>
      <c r="H2126" s="357"/>
      <c r="I2126" s="357"/>
    </row>
    <row r="2128" spans="1:9" x14ac:dyDescent="0.25">
      <c r="A2128" s="25"/>
      <c r="B2128" s="25"/>
      <c r="C2128" s="387" t="s">
        <v>158</v>
      </c>
      <c r="D2128" s="387"/>
      <c r="E2128" s="387"/>
      <c r="F2128" s="387"/>
      <c r="G2128" s="387"/>
      <c r="H2128" s="109"/>
      <c r="I2128" s="109"/>
    </row>
    <row r="2129" spans="1:9" x14ac:dyDescent="0.25">
      <c r="A2129" s="58"/>
      <c r="B2129" s="58"/>
      <c r="C2129" s="58"/>
      <c r="D2129" s="58"/>
      <c r="E2129" s="58"/>
      <c r="F2129" s="133"/>
      <c r="G2129" s="133"/>
      <c r="H2129" s="133"/>
      <c r="I2129" s="133"/>
    </row>
    <row r="2130" spans="1:9" x14ac:dyDescent="0.25">
      <c r="A2130" s="387" t="s">
        <v>159</v>
      </c>
      <c r="B2130" s="387"/>
      <c r="C2130" s="387"/>
      <c r="D2130" s="387"/>
      <c r="E2130" s="387"/>
      <c r="F2130" s="387"/>
      <c r="G2130" s="387"/>
      <c r="H2130" s="387"/>
      <c r="I2130" s="387"/>
    </row>
    <row r="2131" spans="1:9" x14ac:dyDescent="0.25">
      <c r="A2131" s="387" t="s">
        <v>160</v>
      </c>
      <c r="B2131" s="387"/>
      <c r="C2131" s="387"/>
      <c r="D2131" s="387"/>
      <c r="E2131" s="387"/>
      <c r="F2131" s="387"/>
      <c r="G2131" s="387"/>
      <c r="H2131" s="387"/>
      <c r="I2131" s="387"/>
    </row>
    <row r="2132" spans="1:9" x14ac:dyDescent="0.25">
      <c r="A2132" s="397" t="s">
        <v>939</v>
      </c>
      <c r="B2132" s="397"/>
      <c r="C2132" s="397"/>
      <c r="D2132" s="397"/>
      <c r="E2132" s="397"/>
      <c r="F2132" s="397"/>
      <c r="G2132" s="397"/>
      <c r="H2132" s="397"/>
      <c r="I2132" s="397"/>
    </row>
    <row r="2133" spans="1:9" x14ac:dyDescent="0.25">
      <c r="A2133" s="388" t="s">
        <v>940</v>
      </c>
      <c r="B2133" s="389"/>
      <c r="C2133" s="389"/>
      <c r="D2133" s="389"/>
      <c r="E2133" s="390"/>
      <c r="F2133" s="400" t="s">
        <v>941</v>
      </c>
      <c r="G2133" s="401"/>
      <c r="H2133" s="401"/>
      <c r="I2133" s="402"/>
    </row>
    <row r="2134" spans="1:9" x14ac:dyDescent="0.25">
      <c r="A2134" s="391"/>
      <c r="B2134" s="392"/>
      <c r="C2134" s="392"/>
      <c r="D2134" s="392"/>
      <c r="E2134" s="393"/>
      <c r="F2134" s="398" t="s">
        <v>942</v>
      </c>
      <c r="G2134" s="399"/>
      <c r="H2134" s="398" t="s">
        <v>943</v>
      </c>
      <c r="I2134" s="399"/>
    </row>
    <row r="2135" spans="1:9" x14ac:dyDescent="0.25">
      <c r="A2135" s="394"/>
      <c r="B2135" s="395"/>
      <c r="C2135" s="395"/>
      <c r="D2135" s="395"/>
      <c r="E2135" s="396"/>
      <c r="F2135" s="142" t="s">
        <v>944</v>
      </c>
      <c r="G2135" s="142" t="s">
        <v>945</v>
      </c>
      <c r="H2135" s="142" t="s">
        <v>946</v>
      </c>
      <c r="I2135" s="142" t="s">
        <v>947</v>
      </c>
    </row>
    <row r="2136" spans="1:9" x14ac:dyDescent="0.25">
      <c r="A2136" s="354" t="s">
        <v>161</v>
      </c>
      <c r="B2136" s="354"/>
      <c r="C2136" s="354"/>
      <c r="D2136" s="354"/>
      <c r="E2136" s="354"/>
      <c r="F2136" s="142">
        <v>59</v>
      </c>
      <c r="G2136" s="142">
        <v>40</v>
      </c>
      <c r="H2136" s="143">
        <f t="shared" ref="H2136:I2140" si="89">F2136*100/1000</f>
        <v>5.9</v>
      </c>
      <c r="I2136" s="143">
        <f t="shared" si="89"/>
        <v>4</v>
      </c>
    </row>
    <row r="2137" spans="1:9" x14ac:dyDescent="0.25">
      <c r="A2137" s="354" t="s">
        <v>573</v>
      </c>
      <c r="B2137" s="354"/>
      <c r="C2137" s="354"/>
      <c r="D2137" s="354"/>
      <c r="E2137" s="354"/>
      <c r="F2137" s="142">
        <v>42</v>
      </c>
      <c r="G2137" s="142">
        <v>30</v>
      </c>
      <c r="H2137" s="143">
        <f t="shared" si="89"/>
        <v>4.2</v>
      </c>
      <c r="I2137" s="143">
        <f t="shared" si="89"/>
        <v>3</v>
      </c>
    </row>
    <row r="2138" spans="1:9" x14ac:dyDescent="0.25">
      <c r="A2138" s="354" t="s">
        <v>54</v>
      </c>
      <c r="B2138" s="354"/>
      <c r="C2138" s="354"/>
      <c r="D2138" s="354"/>
      <c r="E2138" s="354"/>
      <c r="F2138" s="142">
        <v>120</v>
      </c>
      <c r="G2138" s="142">
        <v>120</v>
      </c>
      <c r="H2138" s="143">
        <f t="shared" si="89"/>
        <v>12</v>
      </c>
      <c r="I2138" s="143">
        <f t="shared" si="89"/>
        <v>12</v>
      </c>
    </row>
    <row r="2139" spans="1:9" x14ac:dyDescent="0.25">
      <c r="A2139" s="354" t="s">
        <v>957</v>
      </c>
      <c r="B2139" s="354"/>
      <c r="C2139" s="354"/>
      <c r="D2139" s="354"/>
      <c r="E2139" s="354"/>
      <c r="F2139" s="142">
        <v>20</v>
      </c>
      <c r="G2139" s="142">
        <v>20</v>
      </c>
      <c r="H2139" s="143">
        <f t="shared" si="89"/>
        <v>2</v>
      </c>
      <c r="I2139" s="143">
        <f t="shared" si="89"/>
        <v>2</v>
      </c>
    </row>
    <row r="2140" spans="1:9" x14ac:dyDescent="0.25">
      <c r="A2140" s="354" t="s">
        <v>959</v>
      </c>
      <c r="B2140" s="354"/>
      <c r="C2140" s="354"/>
      <c r="D2140" s="354"/>
      <c r="E2140" s="354"/>
      <c r="F2140" s="107"/>
      <c r="G2140" s="107">
        <v>200</v>
      </c>
      <c r="H2140" s="107"/>
      <c r="I2140" s="107">
        <f t="shared" si="89"/>
        <v>20</v>
      </c>
    </row>
    <row r="2141" spans="1:9" x14ac:dyDescent="0.25">
      <c r="A2141" s="25"/>
      <c r="B2141" s="25"/>
      <c r="C2141" s="25"/>
      <c r="D2141" s="25"/>
      <c r="E2141" s="25"/>
      <c r="F2141" s="109"/>
      <c r="G2141" s="109"/>
      <c r="H2141" s="109"/>
      <c r="I2141" s="109"/>
    </row>
    <row r="2142" spans="1:9" x14ac:dyDescent="0.25">
      <c r="A2142" s="342" t="s">
        <v>960</v>
      </c>
      <c r="B2142" s="342"/>
      <c r="C2142" s="342"/>
      <c r="D2142" s="342"/>
      <c r="E2142" s="342"/>
      <c r="F2142" s="342"/>
      <c r="G2142" s="342"/>
      <c r="H2142" s="342"/>
      <c r="I2142" s="342"/>
    </row>
    <row r="2143" spans="1:9" x14ac:dyDescent="0.25">
      <c r="A2143" s="338" t="s">
        <v>961</v>
      </c>
      <c r="B2143" s="340"/>
      <c r="C2143" s="42">
        <v>0.48</v>
      </c>
      <c r="D2143" s="25"/>
      <c r="E2143" s="25"/>
      <c r="F2143" s="107" t="s">
        <v>962</v>
      </c>
      <c r="G2143" s="107">
        <v>28.11</v>
      </c>
      <c r="H2143" s="144"/>
      <c r="I2143" s="144"/>
    </row>
    <row r="2144" spans="1:9" x14ac:dyDescent="0.25">
      <c r="A2144" s="338" t="s">
        <v>963</v>
      </c>
      <c r="B2144" s="340"/>
      <c r="C2144" s="42">
        <v>0.25</v>
      </c>
      <c r="D2144" s="25"/>
      <c r="E2144" s="25"/>
      <c r="F2144" s="107" t="s">
        <v>964</v>
      </c>
      <c r="G2144" s="107">
        <v>11.45</v>
      </c>
      <c r="H2144" s="145"/>
      <c r="I2144" s="145"/>
    </row>
    <row r="2145" spans="1:9" x14ac:dyDescent="0.25">
      <c r="A2145" s="338" t="s">
        <v>965</v>
      </c>
      <c r="B2145" s="340"/>
      <c r="C2145" s="42">
        <v>26.81</v>
      </c>
      <c r="D2145" s="25"/>
      <c r="E2145" s="25"/>
      <c r="F2145" s="107" t="s">
        <v>966</v>
      </c>
      <c r="G2145" s="107">
        <v>1.1000000000000001</v>
      </c>
      <c r="H2145" s="145"/>
      <c r="I2145" s="145"/>
    </row>
    <row r="2146" spans="1:9" x14ac:dyDescent="0.25">
      <c r="A2146" s="338" t="s">
        <v>967</v>
      </c>
      <c r="B2146" s="340"/>
      <c r="C2146" s="42">
        <v>110.96</v>
      </c>
      <c r="D2146" s="25"/>
      <c r="E2146" s="25"/>
      <c r="F2146" s="107" t="s">
        <v>968</v>
      </c>
      <c r="G2146" s="107">
        <v>39.6</v>
      </c>
      <c r="H2146" s="109"/>
      <c r="I2146" s="109"/>
    </row>
    <row r="2147" spans="1:9" x14ac:dyDescent="0.25">
      <c r="A2147" s="384"/>
      <c r="B2147" s="384"/>
      <c r="C2147" s="384"/>
      <c r="D2147" s="384"/>
      <c r="E2147" s="384"/>
      <c r="F2147" s="384"/>
      <c r="G2147" s="384"/>
      <c r="H2147" s="384"/>
      <c r="I2147" s="384"/>
    </row>
    <row r="2148" spans="1:9" x14ac:dyDescent="0.25">
      <c r="A2148" s="385" t="s">
        <v>149</v>
      </c>
      <c r="B2148" s="386"/>
      <c r="C2148" s="386"/>
      <c r="D2148" s="386"/>
      <c r="E2148" s="386"/>
      <c r="F2148" s="386"/>
      <c r="G2148" s="386"/>
      <c r="H2148" s="386"/>
      <c r="I2148" s="386"/>
    </row>
    <row r="2149" spans="1:9" x14ac:dyDescent="0.25">
      <c r="A2149" s="386"/>
      <c r="B2149" s="386"/>
      <c r="C2149" s="386"/>
      <c r="D2149" s="386"/>
      <c r="E2149" s="386"/>
      <c r="F2149" s="386"/>
      <c r="G2149" s="386"/>
      <c r="H2149" s="386"/>
      <c r="I2149" s="386"/>
    </row>
    <row r="2150" spans="1:9" x14ac:dyDescent="0.25">
      <c r="A2150" s="386"/>
      <c r="B2150" s="386"/>
      <c r="C2150" s="386"/>
      <c r="D2150" s="386"/>
      <c r="E2150" s="386"/>
      <c r="F2150" s="386"/>
      <c r="G2150" s="386"/>
      <c r="H2150" s="386"/>
      <c r="I2150" s="386"/>
    </row>
    <row r="2151" spans="1:9" x14ac:dyDescent="0.25">
      <c r="A2151" s="386"/>
      <c r="B2151" s="386"/>
      <c r="C2151" s="386"/>
      <c r="D2151" s="386"/>
      <c r="E2151" s="386"/>
      <c r="F2151" s="386"/>
      <c r="G2151" s="386"/>
      <c r="H2151" s="386"/>
      <c r="I2151" s="386"/>
    </row>
    <row r="2152" spans="1:9" x14ac:dyDescent="0.25">
      <c r="A2152" s="386"/>
      <c r="B2152" s="386"/>
      <c r="C2152" s="386"/>
      <c r="D2152" s="386"/>
      <c r="E2152" s="386"/>
      <c r="F2152" s="386"/>
      <c r="G2152" s="386"/>
      <c r="H2152" s="386"/>
      <c r="I2152" s="386"/>
    </row>
    <row r="2153" spans="1:9" x14ac:dyDescent="0.25">
      <c r="A2153" s="386"/>
      <c r="B2153" s="386"/>
      <c r="C2153" s="386"/>
      <c r="D2153" s="386"/>
      <c r="E2153" s="386"/>
      <c r="F2153" s="386"/>
      <c r="G2153" s="386"/>
      <c r="H2153" s="386"/>
      <c r="I2153" s="386"/>
    </row>
    <row r="2154" spans="1:9" x14ac:dyDescent="0.25">
      <c r="A2154" s="386"/>
      <c r="B2154" s="386"/>
      <c r="C2154" s="386"/>
      <c r="D2154" s="386"/>
      <c r="E2154" s="386"/>
      <c r="F2154" s="386"/>
      <c r="G2154" s="386"/>
      <c r="H2154" s="386"/>
      <c r="I2154" s="386"/>
    </row>
    <row r="2155" spans="1:9" x14ac:dyDescent="0.25">
      <c r="A2155" s="58"/>
      <c r="B2155" s="58"/>
      <c r="C2155" s="58"/>
      <c r="D2155" s="58"/>
      <c r="E2155" s="58"/>
      <c r="F2155" s="133"/>
      <c r="G2155" s="133"/>
      <c r="H2155" s="133"/>
      <c r="I2155" s="133"/>
    </row>
    <row r="2157" spans="1:9" x14ac:dyDescent="0.25">
      <c r="C2157" s="355" t="s">
        <v>162</v>
      </c>
      <c r="D2157" s="355"/>
      <c r="E2157" s="355"/>
      <c r="F2157" s="355"/>
      <c r="G2157" s="355"/>
    </row>
    <row r="2159" spans="1:9" x14ac:dyDescent="0.25">
      <c r="A2159" s="355" t="s">
        <v>163</v>
      </c>
      <c r="B2159" s="355"/>
      <c r="C2159" s="355"/>
      <c r="D2159" s="355"/>
      <c r="E2159" s="355"/>
      <c r="F2159" s="355"/>
      <c r="G2159" s="355"/>
      <c r="H2159" s="355"/>
      <c r="I2159" s="355"/>
    </row>
    <row r="2160" spans="1:9" x14ac:dyDescent="0.25">
      <c r="A2160" s="355" t="s">
        <v>109</v>
      </c>
      <c r="B2160" s="355"/>
      <c r="C2160" s="355"/>
      <c r="D2160" s="355"/>
      <c r="E2160" s="355"/>
      <c r="F2160" s="355"/>
      <c r="G2160" s="355"/>
      <c r="H2160" s="355"/>
      <c r="I2160" s="355"/>
    </row>
    <row r="2161" spans="1:9" x14ac:dyDescent="0.25">
      <c r="A2161" s="337" t="s">
        <v>939</v>
      </c>
      <c r="B2161" s="337"/>
      <c r="C2161" s="337"/>
      <c r="D2161" s="337"/>
      <c r="E2161" s="337"/>
      <c r="F2161" s="337"/>
      <c r="G2161" s="337"/>
      <c r="H2161" s="337"/>
      <c r="I2161" s="337"/>
    </row>
    <row r="2162" spans="1:9" x14ac:dyDescent="0.25">
      <c r="A2162" s="345" t="s">
        <v>940</v>
      </c>
      <c r="B2162" s="346"/>
      <c r="C2162" s="346"/>
      <c r="D2162" s="346"/>
      <c r="E2162" s="347"/>
      <c r="F2162" s="343" t="s">
        <v>941</v>
      </c>
      <c r="G2162" s="356"/>
      <c r="H2162" s="356"/>
      <c r="I2162" s="344"/>
    </row>
    <row r="2163" spans="1:9" x14ac:dyDescent="0.25">
      <c r="A2163" s="348"/>
      <c r="B2163" s="349"/>
      <c r="C2163" s="349"/>
      <c r="D2163" s="349"/>
      <c r="E2163" s="350"/>
      <c r="F2163" s="343" t="s">
        <v>942</v>
      </c>
      <c r="G2163" s="356"/>
      <c r="H2163" s="356"/>
      <c r="I2163" s="344"/>
    </row>
    <row r="2164" spans="1:9" x14ac:dyDescent="0.25">
      <c r="A2164" s="351"/>
      <c r="B2164" s="352"/>
      <c r="C2164" s="352"/>
      <c r="D2164" s="352"/>
      <c r="E2164" s="353"/>
      <c r="F2164" s="343" t="s">
        <v>944</v>
      </c>
      <c r="G2164" s="344"/>
      <c r="H2164" s="343" t="s">
        <v>945</v>
      </c>
      <c r="I2164" s="344"/>
    </row>
    <row r="2165" spans="1:9" x14ac:dyDescent="0.25">
      <c r="A2165" s="334" t="s">
        <v>882</v>
      </c>
      <c r="B2165" s="334"/>
      <c r="C2165" s="334"/>
      <c r="D2165" s="334"/>
      <c r="E2165" s="334"/>
      <c r="F2165" s="104">
        <v>2</v>
      </c>
      <c r="G2165" s="104">
        <v>2</v>
      </c>
      <c r="H2165" s="106">
        <f t="shared" ref="H2165:I2168" si="90">F2165/1000*100</f>
        <v>0.2</v>
      </c>
      <c r="I2165" s="106">
        <f t="shared" si="90"/>
        <v>0.2</v>
      </c>
    </row>
    <row r="2166" spans="1:9" x14ac:dyDescent="0.25">
      <c r="A2166" s="334" t="s">
        <v>475</v>
      </c>
      <c r="B2166" s="334"/>
      <c r="C2166" s="334"/>
      <c r="D2166" s="334"/>
      <c r="E2166" s="334"/>
      <c r="F2166" s="104">
        <v>100</v>
      </c>
      <c r="G2166" s="104">
        <v>100</v>
      </c>
      <c r="H2166" s="106">
        <f t="shared" si="90"/>
        <v>10</v>
      </c>
      <c r="I2166" s="106">
        <f t="shared" si="90"/>
        <v>10</v>
      </c>
    </row>
    <row r="2167" spans="1:9" x14ac:dyDescent="0.25">
      <c r="A2167" s="334" t="s">
        <v>957</v>
      </c>
      <c r="B2167" s="334"/>
      <c r="C2167" s="334"/>
      <c r="D2167" s="334"/>
      <c r="E2167" s="334"/>
      <c r="F2167" s="104">
        <v>15</v>
      </c>
      <c r="G2167" s="104">
        <v>15</v>
      </c>
      <c r="H2167" s="106">
        <f t="shared" si="90"/>
        <v>1.5</v>
      </c>
      <c r="I2167" s="106">
        <f t="shared" si="90"/>
        <v>1.5</v>
      </c>
    </row>
    <row r="2168" spans="1:9" x14ac:dyDescent="0.25">
      <c r="A2168" s="334" t="s">
        <v>54</v>
      </c>
      <c r="B2168" s="334"/>
      <c r="C2168" s="334"/>
      <c r="D2168" s="334"/>
      <c r="E2168" s="334"/>
      <c r="F2168" s="104">
        <v>120</v>
      </c>
      <c r="G2168" s="104">
        <v>120</v>
      </c>
      <c r="H2168" s="106">
        <f t="shared" si="90"/>
        <v>12</v>
      </c>
      <c r="I2168" s="106">
        <f t="shared" si="90"/>
        <v>12</v>
      </c>
    </row>
    <row r="2169" spans="1:9" x14ac:dyDescent="0.25">
      <c r="A2169" s="334" t="s">
        <v>959</v>
      </c>
      <c r="B2169" s="334"/>
      <c r="C2169" s="334"/>
      <c r="D2169" s="334"/>
      <c r="E2169" s="334"/>
      <c r="F2169" s="104"/>
      <c r="G2169" s="104">
        <v>200</v>
      </c>
      <c r="H2169" s="104"/>
      <c r="I2169" s="106">
        <f>G2169/1000*100</f>
        <v>20</v>
      </c>
    </row>
    <row r="2170" spans="1:9" x14ac:dyDescent="0.25">
      <c r="A2170" s="32"/>
      <c r="B2170" s="32"/>
      <c r="C2170" s="32"/>
      <c r="D2170" s="32"/>
      <c r="E2170" s="32"/>
      <c r="F2170" s="108"/>
      <c r="G2170" s="108"/>
      <c r="H2170" s="108"/>
      <c r="I2170" s="108"/>
    </row>
    <row r="2171" spans="1:9" x14ac:dyDescent="0.25">
      <c r="A2171" s="32"/>
      <c r="B2171" s="32"/>
      <c r="C2171" s="32"/>
      <c r="D2171" s="32"/>
      <c r="E2171" s="32"/>
      <c r="F2171" s="108"/>
      <c r="G2171" s="108"/>
      <c r="H2171" s="108"/>
      <c r="I2171" s="108"/>
    </row>
    <row r="2172" spans="1:9" x14ac:dyDescent="0.25">
      <c r="A2172" s="25"/>
      <c r="B2172" s="25"/>
      <c r="C2172" s="25"/>
      <c r="D2172" s="25"/>
      <c r="E2172" s="25"/>
      <c r="F2172" s="108"/>
      <c r="G2172" s="109"/>
      <c r="H2172" s="108"/>
      <c r="I2172" s="108"/>
    </row>
    <row r="2173" spans="1:9" x14ac:dyDescent="0.25">
      <c r="A2173" s="342" t="s">
        <v>960</v>
      </c>
      <c r="B2173" s="342"/>
      <c r="C2173" s="342"/>
      <c r="D2173" s="342"/>
      <c r="E2173" s="342"/>
      <c r="F2173" s="342"/>
      <c r="G2173" s="342"/>
      <c r="H2173" s="342"/>
      <c r="I2173" s="342"/>
    </row>
    <row r="2174" spans="1:9" x14ac:dyDescent="0.25">
      <c r="A2174" s="335" t="s">
        <v>961</v>
      </c>
      <c r="B2174" s="336"/>
      <c r="C2174" s="2">
        <v>1.4</v>
      </c>
      <c r="D2174" s="32"/>
      <c r="E2174" s="32"/>
      <c r="F2174" s="104" t="s">
        <v>962</v>
      </c>
      <c r="G2174" s="104">
        <v>55.54</v>
      </c>
      <c r="H2174" s="110"/>
      <c r="I2174" s="110"/>
    </row>
    <row r="2175" spans="1:9" x14ac:dyDescent="0.25">
      <c r="A2175" s="335" t="s">
        <v>963</v>
      </c>
      <c r="B2175" s="336"/>
      <c r="C2175" s="2">
        <v>1.6</v>
      </c>
      <c r="D2175" s="32"/>
      <c r="E2175" s="32"/>
      <c r="F2175" s="104" t="s">
        <v>964</v>
      </c>
      <c r="G2175" s="104">
        <v>8.34</v>
      </c>
      <c r="H2175" s="111"/>
      <c r="I2175" s="111"/>
    </row>
    <row r="2176" spans="1:9" x14ac:dyDescent="0.25">
      <c r="A2176" s="335" t="s">
        <v>965</v>
      </c>
      <c r="B2176" s="336"/>
      <c r="C2176" s="2">
        <v>17.350000000000001</v>
      </c>
      <c r="D2176" s="32"/>
      <c r="E2176" s="32"/>
      <c r="F2176" s="104" t="s">
        <v>966</v>
      </c>
      <c r="G2176" s="104">
        <v>0.13</v>
      </c>
      <c r="H2176" s="110"/>
      <c r="I2176" s="110"/>
    </row>
    <row r="2177" spans="1:9" x14ac:dyDescent="0.25">
      <c r="A2177" s="335" t="s">
        <v>967</v>
      </c>
      <c r="B2177" s="336"/>
      <c r="C2177" s="2">
        <v>89.32</v>
      </c>
      <c r="D2177" s="32"/>
      <c r="E2177" s="32"/>
      <c r="F2177" s="104" t="s">
        <v>968</v>
      </c>
      <c r="G2177" s="104">
        <v>0.24</v>
      </c>
      <c r="H2177" s="108"/>
      <c r="I2177" s="108"/>
    </row>
    <row r="2178" spans="1:9" x14ac:dyDescent="0.25">
      <c r="A2178" s="32"/>
      <c r="B2178" s="32"/>
      <c r="C2178" s="32"/>
      <c r="D2178" s="32"/>
      <c r="E2178" s="32"/>
      <c r="F2178" s="108"/>
      <c r="G2178" s="108"/>
      <c r="H2178" s="108"/>
      <c r="I2178" s="108"/>
    </row>
    <row r="2179" spans="1:9" x14ac:dyDescent="0.25">
      <c r="A2179" s="303" t="s">
        <v>150</v>
      </c>
      <c r="B2179" s="303"/>
      <c r="C2179" s="303"/>
      <c r="D2179" s="303"/>
      <c r="E2179" s="303"/>
      <c r="F2179" s="303"/>
      <c r="G2179" s="303"/>
      <c r="H2179" s="303"/>
      <c r="I2179" s="303"/>
    </row>
    <row r="2180" spans="1:9" x14ac:dyDescent="0.25">
      <c r="A2180" s="365" t="s">
        <v>164</v>
      </c>
      <c r="B2180" s="365"/>
      <c r="C2180" s="365"/>
      <c r="D2180" s="365"/>
      <c r="E2180" s="365"/>
      <c r="F2180" s="365"/>
      <c r="G2180" s="365"/>
      <c r="H2180" s="365"/>
      <c r="I2180" s="365"/>
    </row>
    <row r="2181" spans="1:9" x14ac:dyDescent="0.25">
      <c r="A2181" s="365" t="s">
        <v>165</v>
      </c>
      <c r="B2181" s="365"/>
      <c r="C2181" s="365"/>
      <c r="D2181" s="365"/>
      <c r="E2181" s="365"/>
      <c r="F2181" s="365"/>
      <c r="G2181" s="365"/>
      <c r="H2181" s="365"/>
      <c r="I2181" s="365"/>
    </row>
    <row r="2182" spans="1:9" x14ac:dyDescent="0.25">
      <c r="A2182" s="342" t="s">
        <v>45</v>
      </c>
      <c r="B2182" s="342"/>
      <c r="C2182" s="342"/>
      <c r="D2182" s="342"/>
      <c r="E2182" s="342"/>
      <c r="F2182" s="342"/>
      <c r="G2182" s="342"/>
      <c r="H2182" s="342"/>
      <c r="I2182" s="342"/>
    </row>
    <row r="2186" spans="1:9" x14ac:dyDescent="0.25">
      <c r="C2186" s="355" t="s">
        <v>166</v>
      </c>
      <c r="D2186" s="355"/>
      <c r="E2186" s="355"/>
      <c r="F2186" s="355"/>
      <c r="G2186" s="355"/>
    </row>
    <row r="2188" spans="1:9" x14ac:dyDescent="0.25">
      <c r="A2188" s="355" t="s">
        <v>167</v>
      </c>
      <c r="B2188" s="355"/>
      <c r="C2188" s="355"/>
      <c r="D2188" s="355"/>
      <c r="E2188" s="355"/>
      <c r="F2188" s="355"/>
      <c r="G2188" s="355"/>
      <c r="H2188" s="355"/>
      <c r="I2188" s="355"/>
    </row>
    <row r="2189" spans="1:9" x14ac:dyDescent="0.25">
      <c r="A2189" s="355" t="s">
        <v>168</v>
      </c>
      <c r="B2189" s="355"/>
      <c r="C2189" s="355"/>
      <c r="D2189" s="355"/>
      <c r="E2189" s="355"/>
      <c r="F2189" s="355"/>
      <c r="G2189" s="355"/>
      <c r="H2189" s="355"/>
      <c r="I2189" s="355"/>
    </row>
    <row r="2190" spans="1:9" x14ac:dyDescent="0.25">
      <c r="A2190" s="337" t="s">
        <v>939</v>
      </c>
      <c r="B2190" s="337"/>
      <c r="C2190" s="337"/>
      <c r="D2190" s="337"/>
      <c r="E2190" s="337"/>
      <c r="F2190" s="337"/>
      <c r="G2190" s="337"/>
      <c r="H2190" s="337"/>
      <c r="I2190" s="337"/>
    </row>
    <row r="2191" spans="1:9" x14ac:dyDescent="0.25">
      <c r="A2191" s="345" t="s">
        <v>940</v>
      </c>
      <c r="B2191" s="346"/>
      <c r="C2191" s="346"/>
      <c r="D2191" s="346"/>
      <c r="E2191" s="347"/>
      <c r="F2191" s="343" t="s">
        <v>941</v>
      </c>
      <c r="G2191" s="356"/>
      <c r="H2191" s="356"/>
      <c r="I2191" s="344"/>
    </row>
    <row r="2192" spans="1:9" x14ac:dyDescent="0.25">
      <c r="A2192" s="348"/>
      <c r="B2192" s="349"/>
      <c r="C2192" s="349"/>
      <c r="D2192" s="349"/>
      <c r="E2192" s="350"/>
      <c r="F2192" s="363" t="s">
        <v>942</v>
      </c>
      <c r="G2192" s="364"/>
      <c r="H2192" s="363" t="s">
        <v>943</v>
      </c>
      <c r="I2192" s="364"/>
    </row>
    <row r="2193" spans="1:9" x14ac:dyDescent="0.25">
      <c r="A2193" s="351"/>
      <c r="B2193" s="352"/>
      <c r="C2193" s="352"/>
      <c r="D2193" s="352"/>
      <c r="E2193" s="353"/>
      <c r="F2193" s="103" t="s">
        <v>944</v>
      </c>
      <c r="G2193" s="103" t="s">
        <v>945</v>
      </c>
      <c r="H2193" s="103" t="s">
        <v>946</v>
      </c>
      <c r="I2193" s="103" t="s">
        <v>947</v>
      </c>
    </row>
    <row r="2194" spans="1:9" x14ac:dyDescent="0.25">
      <c r="A2194" s="334" t="s">
        <v>169</v>
      </c>
      <c r="B2194" s="334"/>
      <c r="C2194" s="334"/>
      <c r="D2194" s="334"/>
      <c r="E2194" s="334"/>
      <c r="F2194" s="104">
        <v>20</v>
      </c>
      <c r="G2194" s="104">
        <v>20</v>
      </c>
      <c r="H2194" s="106">
        <f t="shared" ref="H2194:I2197" si="91">F2194/1000*100</f>
        <v>2</v>
      </c>
      <c r="I2194" s="106">
        <f t="shared" si="91"/>
        <v>2</v>
      </c>
    </row>
    <row r="2195" spans="1:9" x14ac:dyDescent="0.25">
      <c r="A2195" s="334" t="s">
        <v>957</v>
      </c>
      <c r="B2195" s="334"/>
      <c r="C2195" s="334"/>
      <c r="D2195" s="334"/>
      <c r="E2195" s="334"/>
      <c r="F2195" s="104">
        <v>15</v>
      </c>
      <c r="G2195" s="104">
        <v>15</v>
      </c>
      <c r="H2195" s="106">
        <f t="shared" si="91"/>
        <v>1.5</v>
      </c>
      <c r="I2195" s="106">
        <f t="shared" si="91"/>
        <v>1.5</v>
      </c>
    </row>
    <row r="2196" spans="1:9" x14ac:dyDescent="0.25">
      <c r="A2196" s="334" t="s">
        <v>54</v>
      </c>
      <c r="B2196" s="334"/>
      <c r="C2196" s="334"/>
      <c r="D2196" s="334"/>
      <c r="E2196" s="334"/>
      <c r="F2196" s="104">
        <v>230</v>
      </c>
      <c r="G2196" s="104">
        <v>230</v>
      </c>
      <c r="H2196" s="106">
        <f t="shared" si="91"/>
        <v>23</v>
      </c>
      <c r="I2196" s="106">
        <f t="shared" si="91"/>
        <v>23</v>
      </c>
    </row>
    <row r="2197" spans="1:9" x14ac:dyDescent="0.25">
      <c r="A2197" s="334" t="s">
        <v>959</v>
      </c>
      <c r="B2197" s="334"/>
      <c r="C2197" s="334"/>
      <c r="D2197" s="334"/>
      <c r="E2197" s="334"/>
      <c r="F2197" s="104"/>
      <c r="G2197" s="104">
        <v>200</v>
      </c>
      <c r="H2197" s="104"/>
      <c r="I2197" s="106">
        <f t="shared" si="91"/>
        <v>20</v>
      </c>
    </row>
    <row r="2198" spans="1:9" x14ac:dyDescent="0.25">
      <c r="A2198" s="342"/>
      <c r="B2198" s="342"/>
      <c r="C2198" s="342"/>
      <c r="D2198" s="342"/>
      <c r="E2198" s="342"/>
      <c r="F2198" s="108"/>
      <c r="G2198" s="108"/>
      <c r="H2198" s="108"/>
      <c r="I2198" s="108"/>
    </row>
    <row r="2199" spans="1:9" x14ac:dyDescent="0.25">
      <c r="A2199" s="342" t="s">
        <v>960</v>
      </c>
      <c r="B2199" s="342"/>
      <c r="C2199" s="342"/>
      <c r="D2199" s="342"/>
      <c r="E2199" s="342"/>
      <c r="F2199" s="342"/>
      <c r="G2199" s="342"/>
      <c r="H2199" s="342"/>
      <c r="I2199" s="342"/>
    </row>
    <row r="2200" spans="1:9" x14ac:dyDescent="0.25">
      <c r="A2200" s="335" t="s">
        <v>961</v>
      </c>
      <c r="B2200" s="336"/>
      <c r="C2200" s="2">
        <v>0.68</v>
      </c>
      <c r="D2200" s="32"/>
      <c r="E2200" s="32"/>
      <c r="F2200" s="104" t="s">
        <v>962</v>
      </c>
      <c r="G2200" s="104">
        <v>14</v>
      </c>
      <c r="H2200" s="110"/>
      <c r="I2200" s="110"/>
    </row>
    <row r="2201" spans="1:9" x14ac:dyDescent="0.25">
      <c r="A2201" s="335" t="s">
        <v>963</v>
      </c>
      <c r="B2201" s="336"/>
      <c r="C2201" s="2">
        <v>0</v>
      </c>
      <c r="D2201" s="32"/>
      <c r="E2201" s="32"/>
      <c r="F2201" s="104" t="s">
        <v>964</v>
      </c>
      <c r="G2201" s="104">
        <v>4</v>
      </c>
      <c r="H2201" s="111"/>
      <c r="I2201" s="111"/>
    </row>
    <row r="2202" spans="1:9" x14ac:dyDescent="0.25">
      <c r="A2202" s="335" t="s">
        <v>965</v>
      </c>
      <c r="B2202" s="336"/>
      <c r="C2202" s="2">
        <v>21.01</v>
      </c>
      <c r="D2202" s="32"/>
      <c r="E2202" s="32"/>
      <c r="F2202" s="104" t="s">
        <v>966</v>
      </c>
      <c r="G2202" s="104">
        <v>0.6</v>
      </c>
      <c r="H2202" s="110"/>
      <c r="I2202" s="110"/>
    </row>
    <row r="2203" spans="1:9" x14ac:dyDescent="0.25">
      <c r="A2203" s="335" t="s">
        <v>967</v>
      </c>
      <c r="B2203" s="336"/>
      <c r="C2203" s="2">
        <v>46.87</v>
      </c>
      <c r="D2203" s="32"/>
      <c r="E2203" s="32"/>
      <c r="F2203" s="104" t="s">
        <v>968</v>
      </c>
      <c r="G2203" s="104">
        <v>110</v>
      </c>
      <c r="H2203" s="108"/>
      <c r="I2203" s="108"/>
    </row>
    <row r="2204" spans="1:9" x14ac:dyDescent="0.25">
      <c r="A2204" s="32"/>
      <c r="B2204" s="32"/>
      <c r="C2204" s="32"/>
      <c r="D2204" s="32"/>
      <c r="E2204" s="32"/>
      <c r="F2204" s="108"/>
      <c r="G2204" s="108"/>
      <c r="H2204" s="108"/>
      <c r="I2204" s="108"/>
    </row>
    <row r="2205" spans="1:9" x14ac:dyDescent="0.25">
      <c r="A2205" s="303" t="s">
        <v>170</v>
      </c>
      <c r="B2205" s="303"/>
      <c r="C2205" s="303"/>
      <c r="D2205" s="303"/>
      <c r="E2205" s="303"/>
      <c r="F2205" s="303"/>
      <c r="G2205" s="303"/>
      <c r="H2205" s="303"/>
      <c r="I2205" s="303"/>
    </row>
    <row r="2206" spans="1:9" x14ac:dyDescent="0.25">
      <c r="A2206" s="365" t="s">
        <v>171</v>
      </c>
      <c r="B2206" s="365"/>
      <c r="C2206" s="365"/>
      <c r="D2206" s="365"/>
      <c r="E2206" s="365"/>
      <c r="F2206" s="365"/>
      <c r="G2206" s="365"/>
      <c r="H2206" s="365"/>
      <c r="I2206" s="365"/>
    </row>
    <row r="2207" spans="1:9" x14ac:dyDescent="0.25">
      <c r="A2207" s="365" t="s">
        <v>172</v>
      </c>
      <c r="B2207" s="365"/>
      <c r="C2207" s="365"/>
      <c r="D2207" s="365"/>
      <c r="E2207" s="365"/>
      <c r="F2207" s="365"/>
      <c r="G2207" s="365"/>
      <c r="H2207" s="365"/>
      <c r="I2207" s="365"/>
    </row>
    <row r="2208" spans="1:9" x14ac:dyDescent="0.25">
      <c r="A2208" s="365" t="s">
        <v>173</v>
      </c>
      <c r="B2208" s="365"/>
      <c r="C2208" s="365"/>
      <c r="D2208" s="365"/>
      <c r="E2208" s="365"/>
      <c r="F2208" s="365"/>
      <c r="G2208" s="365"/>
      <c r="H2208" s="365"/>
      <c r="I2208" s="365"/>
    </row>
    <row r="2209" spans="1:9" x14ac:dyDescent="0.25">
      <c r="A2209" s="342" t="s">
        <v>565</v>
      </c>
      <c r="B2209" s="342"/>
      <c r="C2209" s="342"/>
      <c r="D2209" s="342"/>
      <c r="E2209" s="342"/>
      <c r="F2209" s="342"/>
      <c r="G2209" s="342"/>
      <c r="H2209" s="342"/>
      <c r="I2209" s="342"/>
    </row>
    <row r="2210" spans="1:9" x14ac:dyDescent="0.25">
      <c r="A2210" s="342"/>
      <c r="B2210" s="342"/>
      <c r="C2210" s="342"/>
      <c r="D2210" s="342"/>
      <c r="E2210" s="342"/>
      <c r="F2210" s="342"/>
      <c r="G2210" s="342"/>
      <c r="H2210" s="342"/>
      <c r="I2210" s="342"/>
    </row>
    <row r="2212" spans="1:9" x14ac:dyDescent="0.25">
      <c r="C2212" s="355" t="s">
        <v>174</v>
      </c>
      <c r="D2212" s="355"/>
      <c r="E2212" s="355"/>
      <c r="F2212" s="355"/>
      <c r="G2212" s="355"/>
    </row>
    <row r="2214" spans="1:9" x14ac:dyDescent="0.25">
      <c r="A2214" s="355" t="s">
        <v>175</v>
      </c>
      <c r="B2214" s="355"/>
      <c r="C2214" s="355"/>
      <c r="D2214" s="355"/>
      <c r="E2214" s="355"/>
      <c r="F2214" s="355"/>
      <c r="G2214" s="355"/>
      <c r="H2214" s="355"/>
      <c r="I2214" s="355"/>
    </row>
    <row r="2215" spans="1:9" x14ac:dyDescent="0.25">
      <c r="A2215" s="355" t="s">
        <v>176</v>
      </c>
      <c r="B2215" s="355"/>
      <c r="C2215" s="355"/>
      <c r="D2215" s="355"/>
      <c r="E2215" s="355"/>
      <c r="F2215" s="355"/>
      <c r="G2215" s="355"/>
      <c r="H2215" s="355"/>
      <c r="I2215" s="355"/>
    </row>
    <row r="2216" spans="1:9" x14ac:dyDescent="0.25">
      <c r="A2216" s="337" t="s">
        <v>939</v>
      </c>
      <c r="B2216" s="337"/>
      <c r="C2216" s="337"/>
      <c r="D2216" s="337"/>
      <c r="E2216" s="337"/>
      <c r="F2216" s="337"/>
      <c r="G2216" s="337"/>
      <c r="H2216" s="337"/>
      <c r="I2216" s="337"/>
    </row>
    <row r="2217" spans="1:9" x14ac:dyDescent="0.25">
      <c r="A2217" s="345" t="s">
        <v>940</v>
      </c>
      <c r="B2217" s="346"/>
      <c r="C2217" s="346"/>
      <c r="D2217" s="346"/>
      <c r="E2217" s="347"/>
      <c r="F2217" s="343" t="s">
        <v>941</v>
      </c>
      <c r="G2217" s="356"/>
      <c r="H2217" s="356"/>
      <c r="I2217" s="344"/>
    </row>
    <row r="2218" spans="1:9" x14ac:dyDescent="0.25">
      <c r="A2218" s="348"/>
      <c r="B2218" s="349"/>
      <c r="C2218" s="349"/>
      <c r="D2218" s="349"/>
      <c r="E2218" s="350"/>
      <c r="F2218" s="363" t="s">
        <v>942</v>
      </c>
      <c r="G2218" s="364"/>
      <c r="H2218" s="363" t="s">
        <v>943</v>
      </c>
      <c r="I2218" s="364"/>
    </row>
    <row r="2219" spans="1:9" x14ac:dyDescent="0.25">
      <c r="A2219" s="351"/>
      <c r="B2219" s="352"/>
      <c r="C2219" s="352"/>
      <c r="D2219" s="352"/>
      <c r="E2219" s="353"/>
      <c r="F2219" s="105" t="s">
        <v>944</v>
      </c>
      <c r="G2219" s="105" t="s">
        <v>945</v>
      </c>
      <c r="H2219" s="105" t="s">
        <v>946</v>
      </c>
      <c r="I2219" s="105" t="s">
        <v>947</v>
      </c>
    </row>
    <row r="2220" spans="1:9" x14ac:dyDescent="0.25">
      <c r="A2220" s="381" t="s">
        <v>177</v>
      </c>
      <c r="B2220" s="370"/>
      <c r="C2220" s="370"/>
      <c r="D2220" s="370"/>
      <c r="E2220" s="370"/>
      <c r="F2220" s="114">
        <v>200</v>
      </c>
      <c r="G2220" s="137">
        <v>200</v>
      </c>
      <c r="H2220" s="127">
        <f>F2220/1000*100</f>
        <v>20</v>
      </c>
      <c r="I2220" s="127">
        <f>G2220/1000*100</f>
        <v>20</v>
      </c>
    </row>
    <row r="2221" spans="1:9" x14ac:dyDescent="0.25">
      <c r="A2221" s="382" t="s">
        <v>178</v>
      </c>
      <c r="B2221" s="365"/>
      <c r="C2221" s="365"/>
      <c r="D2221" s="365"/>
      <c r="E2221" s="365"/>
      <c r="F2221" s="138"/>
      <c r="G2221" s="146"/>
      <c r="H2221" s="138"/>
      <c r="I2221" s="147"/>
    </row>
    <row r="2222" spans="1:9" x14ac:dyDescent="0.25">
      <c r="A2222" s="382" t="s">
        <v>179</v>
      </c>
      <c r="B2222" s="365"/>
      <c r="C2222" s="365"/>
      <c r="D2222" s="365"/>
      <c r="E2222" s="365"/>
      <c r="F2222" s="138"/>
      <c r="G2222" s="146"/>
      <c r="H2222" s="138"/>
      <c r="I2222" s="147"/>
    </row>
    <row r="2223" spans="1:9" x14ac:dyDescent="0.25">
      <c r="A2223" s="383" t="s">
        <v>180</v>
      </c>
      <c r="B2223" s="337"/>
      <c r="C2223" s="337"/>
      <c r="D2223" s="337"/>
      <c r="E2223" s="337"/>
      <c r="F2223" s="121"/>
      <c r="G2223" s="148"/>
      <c r="H2223" s="121"/>
      <c r="I2223" s="149"/>
    </row>
    <row r="2224" spans="1:9" x14ac:dyDescent="0.25">
      <c r="A2224" s="338" t="s">
        <v>959</v>
      </c>
      <c r="B2224" s="339"/>
      <c r="C2224" s="339"/>
      <c r="D2224" s="339"/>
      <c r="E2224" s="340"/>
      <c r="F2224" s="121"/>
      <c r="G2224" s="149">
        <v>200</v>
      </c>
      <c r="H2224" s="121"/>
      <c r="I2224" s="149">
        <v>20</v>
      </c>
    </row>
    <row r="2225" spans="1:9" x14ac:dyDescent="0.25">
      <c r="A2225" s="25"/>
      <c r="B2225" s="25"/>
      <c r="C2225" s="25"/>
      <c r="D2225" s="25"/>
      <c r="E2225" s="25"/>
      <c r="F2225" s="108"/>
      <c r="G2225" s="109"/>
      <c r="H2225" s="380"/>
      <c r="I2225" s="380"/>
    </row>
    <row r="2226" spans="1:9" x14ac:dyDescent="0.25">
      <c r="A2226" s="25" t="s">
        <v>960</v>
      </c>
      <c r="B2226" s="25"/>
      <c r="C2226" s="25"/>
      <c r="D2226" s="25"/>
      <c r="E2226" s="25"/>
      <c r="F2226" s="109"/>
      <c r="G2226" s="109"/>
      <c r="H2226" s="108"/>
      <c r="I2226" s="108"/>
    </row>
    <row r="2227" spans="1:9" x14ac:dyDescent="0.25">
      <c r="A2227" s="335" t="s">
        <v>961</v>
      </c>
      <c r="B2227" s="336"/>
      <c r="C2227" s="2">
        <v>2</v>
      </c>
      <c r="D2227" s="32"/>
      <c r="E2227" s="32"/>
      <c r="F2227" s="104" t="s">
        <v>962</v>
      </c>
      <c r="G2227" s="104">
        <v>48</v>
      </c>
      <c r="H2227" s="110"/>
      <c r="I2227" s="110"/>
    </row>
    <row r="2228" spans="1:9" x14ac:dyDescent="0.25">
      <c r="A2228" s="335" t="s">
        <v>963</v>
      </c>
      <c r="B2228" s="336"/>
      <c r="C2228" s="2">
        <v>0.2</v>
      </c>
      <c r="D2228" s="32"/>
      <c r="E2228" s="32"/>
      <c r="F2228" s="104" t="s">
        <v>964</v>
      </c>
      <c r="G2228" s="104">
        <v>20</v>
      </c>
      <c r="H2228" s="111"/>
      <c r="I2228" s="111"/>
    </row>
    <row r="2229" spans="1:9" x14ac:dyDescent="0.25">
      <c r="A2229" s="335" t="s">
        <v>965</v>
      </c>
      <c r="B2229" s="336"/>
      <c r="C2229" s="2">
        <v>5.8</v>
      </c>
      <c r="D2229" s="32"/>
      <c r="E2229" s="32"/>
      <c r="F2229" s="104" t="s">
        <v>966</v>
      </c>
      <c r="G2229" s="104">
        <v>0.4</v>
      </c>
      <c r="H2229" s="110"/>
      <c r="I2229" s="110"/>
    </row>
    <row r="2230" spans="1:9" x14ac:dyDescent="0.25">
      <c r="A2230" s="335" t="s">
        <v>967</v>
      </c>
      <c r="B2230" s="336"/>
      <c r="C2230" s="2">
        <v>36</v>
      </c>
      <c r="D2230" s="32"/>
      <c r="E2230" s="32"/>
      <c r="F2230" s="104" t="s">
        <v>968</v>
      </c>
      <c r="G2230" s="104">
        <v>9.6</v>
      </c>
      <c r="H2230" s="108"/>
      <c r="I2230" s="108"/>
    </row>
    <row r="2231" spans="1:9" x14ac:dyDescent="0.25">
      <c r="A2231" s="32"/>
      <c r="B2231" s="32"/>
      <c r="C2231" s="32"/>
      <c r="D2231" s="32"/>
      <c r="E2231" s="32"/>
      <c r="F2231" s="108"/>
      <c r="G2231" s="108"/>
      <c r="H2231" s="108"/>
      <c r="I2231" s="108"/>
    </row>
    <row r="2232" spans="1:9" x14ac:dyDescent="0.25">
      <c r="A2232" s="39" t="s">
        <v>181</v>
      </c>
      <c r="B2232" s="39"/>
      <c r="C2232" s="39"/>
      <c r="D2232" s="39"/>
      <c r="E2232" s="39"/>
      <c r="F2232" s="112"/>
      <c r="G2232" s="112"/>
      <c r="H2232" s="108"/>
      <c r="I2232" s="108"/>
    </row>
    <row r="2233" spans="1:9" x14ac:dyDescent="0.25">
      <c r="A2233" s="32" t="s">
        <v>28</v>
      </c>
      <c r="B2233" s="32"/>
      <c r="C2233" s="32"/>
      <c r="D2233" s="32"/>
      <c r="E2233" s="32"/>
      <c r="F2233" s="108"/>
      <c r="G2233" s="108"/>
      <c r="H2233" s="112"/>
      <c r="I2233" s="112"/>
    </row>
    <row r="2234" spans="1:9" x14ac:dyDescent="0.25">
      <c r="A2234" s="25" t="s">
        <v>565</v>
      </c>
      <c r="B2234" s="25"/>
      <c r="C2234" s="25"/>
      <c r="D2234" s="25"/>
      <c r="E2234" s="25"/>
      <c r="F2234" s="109"/>
      <c r="G2234" s="109"/>
      <c r="H2234" s="108"/>
      <c r="I2234" s="108"/>
    </row>
    <row r="2235" spans="1:9" x14ac:dyDescent="0.25">
      <c r="A2235" s="32"/>
      <c r="B2235" s="32"/>
      <c r="C2235" s="32"/>
      <c r="D2235" s="32"/>
      <c r="E2235" s="32"/>
      <c r="F2235" s="108"/>
      <c r="G2235" s="108"/>
      <c r="H2235" s="109"/>
      <c r="I2235" s="109"/>
    </row>
    <row r="2237" spans="1:9" x14ac:dyDescent="0.25">
      <c r="C2237" s="355" t="s">
        <v>182</v>
      </c>
      <c r="D2237" s="355"/>
      <c r="E2237" s="355"/>
      <c r="F2237" s="355"/>
      <c r="G2237" s="355"/>
    </row>
    <row r="2239" spans="1:9" x14ac:dyDescent="0.25">
      <c r="A2239" s="355" t="s">
        <v>183</v>
      </c>
      <c r="B2239" s="355"/>
      <c r="C2239" s="355"/>
      <c r="D2239" s="355"/>
      <c r="E2239" s="355"/>
      <c r="F2239" s="355"/>
      <c r="G2239" s="355"/>
      <c r="H2239" s="355"/>
      <c r="I2239" s="355"/>
    </row>
    <row r="2240" spans="1:9" x14ac:dyDescent="0.25">
      <c r="A2240" s="355" t="s">
        <v>184</v>
      </c>
      <c r="B2240" s="355"/>
      <c r="C2240" s="355"/>
      <c r="D2240" s="355"/>
      <c r="E2240" s="355"/>
      <c r="F2240" s="355"/>
      <c r="G2240" s="355"/>
      <c r="H2240" s="355"/>
      <c r="I2240" s="355"/>
    </row>
    <row r="2241" spans="1:9" x14ac:dyDescent="0.25">
      <c r="A2241" s="337" t="s">
        <v>939</v>
      </c>
      <c r="B2241" s="337"/>
      <c r="C2241" s="337"/>
      <c r="D2241" s="337"/>
      <c r="E2241" s="337"/>
      <c r="F2241" s="337"/>
      <c r="G2241" s="337"/>
      <c r="H2241" s="337"/>
      <c r="I2241" s="337"/>
    </row>
    <row r="2242" spans="1:9" x14ac:dyDescent="0.25">
      <c r="A2242" s="345" t="s">
        <v>940</v>
      </c>
      <c r="B2242" s="346"/>
      <c r="C2242" s="346"/>
      <c r="D2242" s="346"/>
      <c r="E2242" s="347"/>
      <c r="F2242" s="343" t="s">
        <v>941</v>
      </c>
      <c r="G2242" s="356"/>
      <c r="H2242" s="356"/>
      <c r="I2242" s="344"/>
    </row>
    <row r="2243" spans="1:9" x14ac:dyDescent="0.25">
      <c r="A2243" s="348"/>
      <c r="B2243" s="349"/>
      <c r="C2243" s="349"/>
      <c r="D2243" s="349"/>
      <c r="E2243" s="350"/>
      <c r="F2243" s="363" t="s">
        <v>942</v>
      </c>
      <c r="G2243" s="364"/>
      <c r="H2243" s="363" t="s">
        <v>943</v>
      </c>
      <c r="I2243" s="364"/>
    </row>
    <row r="2244" spans="1:9" x14ac:dyDescent="0.25">
      <c r="A2244" s="351"/>
      <c r="B2244" s="352"/>
      <c r="C2244" s="352"/>
      <c r="D2244" s="352"/>
      <c r="E2244" s="353"/>
      <c r="F2244" s="103" t="s">
        <v>944</v>
      </c>
      <c r="G2244" s="103" t="s">
        <v>945</v>
      </c>
      <c r="H2244" s="103" t="s">
        <v>946</v>
      </c>
      <c r="I2244" s="103" t="s">
        <v>947</v>
      </c>
    </row>
    <row r="2245" spans="1:9" x14ac:dyDescent="0.25">
      <c r="A2245" s="334" t="s">
        <v>130</v>
      </c>
      <c r="B2245" s="334"/>
      <c r="C2245" s="334"/>
      <c r="D2245" s="334"/>
      <c r="E2245" s="334"/>
      <c r="F2245" s="104">
        <v>50</v>
      </c>
      <c r="G2245" s="104">
        <v>50</v>
      </c>
      <c r="H2245" s="106">
        <f t="shared" ref="H2245:I2247" si="92">F2245/1000*100</f>
        <v>5</v>
      </c>
      <c r="I2245" s="106">
        <f t="shared" si="92"/>
        <v>5</v>
      </c>
    </row>
    <row r="2246" spans="1:9" x14ac:dyDescent="0.25">
      <c r="A2246" s="334" t="s">
        <v>54</v>
      </c>
      <c r="B2246" s="334"/>
      <c r="C2246" s="334"/>
      <c r="D2246" s="334"/>
      <c r="E2246" s="334"/>
      <c r="F2246" s="104">
        <v>150</v>
      </c>
      <c r="G2246" s="104">
        <v>150</v>
      </c>
      <c r="H2246" s="106">
        <f t="shared" si="92"/>
        <v>15</v>
      </c>
      <c r="I2246" s="106">
        <f t="shared" si="92"/>
        <v>15</v>
      </c>
    </row>
    <row r="2247" spans="1:9" x14ac:dyDescent="0.25">
      <c r="A2247" s="334" t="s">
        <v>957</v>
      </c>
      <c r="B2247" s="334"/>
      <c r="C2247" s="334"/>
      <c r="D2247" s="334"/>
      <c r="E2247" s="334"/>
      <c r="F2247" s="104">
        <v>15</v>
      </c>
      <c r="G2247" s="104">
        <v>15</v>
      </c>
      <c r="H2247" s="106">
        <f t="shared" si="92"/>
        <v>1.5</v>
      </c>
      <c r="I2247" s="106">
        <f t="shared" si="92"/>
        <v>1.5</v>
      </c>
    </row>
    <row r="2248" spans="1:9" x14ac:dyDescent="0.25">
      <c r="A2248" s="334" t="s">
        <v>597</v>
      </c>
      <c r="B2248" s="334"/>
      <c r="C2248" s="334"/>
      <c r="D2248" s="334"/>
      <c r="E2248" s="334"/>
      <c r="F2248" s="104">
        <v>8</v>
      </c>
      <c r="G2248" s="104">
        <v>7</v>
      </c>
      <c r="H2248" s="104">
        <v>15</v>
      </c>
      <c r="I2248" s="104">
        <v>15</v>
      </c>
    </row>
    <row r="2249" spans="1:9" x14ac:dyDescent="0.25">
      <c r="A2249" s="334" t="s">
        <v>959</v>
      </c>
      <c r="B2249" s="334"/>
      <c r="C2249" s="334"/>
      <c r="D2249" s="334"/>
      <c r="E2249" s="334"/>
      <c r="F2249" s="104"/>
      <c r="G2249" s="104">
        <v>200</v>
      </c>
      <c r="H2249" s="104"/>
      <c r="I2249" s="104">
        <v>200</v>
      </c>
    </row>
    <row r="2250" spans="1:9" x14ac:dyDescent="0.25">
      <c r="A2250" s="342"/>
      <c r="B2250" s="342"/>
      <c r="C2250" s="342"/>
      <c r="D2250" s="342"/>
      <c r="E2250" s="342"/>
      <c r="F2250" s="108"/>
      <c r="G2250" s="109"/>
      <c r="H2250" s="108"/>
      <c r="I2250" s="108"/>
    </row>
    <row r="2251" spans="1:9" x14ac:dyDescent="0.25">
      <c r="A2251" s="342" t="s">
        <v>960</v>
      </c>
      <c r="B2251" s="342"/>
      <c r="C2251" s="342"/>
      <c r="D2251" s="342"/>
      <c r="E2251" s="342"/>
      <c r="F2251" s="342"/>
      <c r="G2251" s="342"/>
      <c r="H2251" s="342"/>
      <c r="I2251" s="342"/>
    </row>
    <row r="2252" spans="1:9" x14ac:dyDescent="0.25">
      <c r="A2252" s="335" t="s">
        <v>961</v>
      </c>
      <c r="B2252" s="336"/>
      <c r="C2252" s="2">
        <v>7.0000000000000007E-2</v>
      </c>
      <c r="D2252" s="32"/>
      <c r="E2252" s="32"/>
      <c r="F2252" s="104" t="s">
        <v>962</v>
      </c>
      <c r="G2252" s="104">
        <v>17.28</v>
      </c>
      <c r="H2252" s="110"/>
      <c r="I2252" s="110"/>
    </row>
    <row r="2253" spans="1:9" x14ac:dyDescent="0.25">
      <c r="A2253" s="335" t="s">
        <v>963</v>
      </c>
      <c r="B2253" s="336"/>
      <c r="C2253" s="2">
        <v>0</v>
      </c>
      <c r="D2253" s="32"/>
      <c r="E2253" s="32"/>
      <c r="F2253" s="104" t="s">
        <v>964</v>
      </c>
      <c r="G2253" s="104">
        <v>6</v>
      </c>
      <c r="H2253" s="111"/>
      <c r="I2253" s="111"/>
    </row>
    <row r="2254" spans="1:9" x14ac:dyDescent="0.25">
      <c r="A2254" s="335" t="s">
        <v>965</v>
      </c>
      <c r="B2254" s="336"/>
      <c r="C2254" s="2">
        <v>15.31</v>
      </c>
      <c r="D2254" s="32"/>
      <c r="E2254" s="32"/>
      <c r="F2254" s="104" t="s">
        <v>966</v>
      </c>
      <c r="G2254" s="104">
        <v>0.86</v>
      </c>
      <c r="H2254" s="110"/>
      <c r="I2254" s="110"/>
    </row>
    <row r="2255" spans="1:9" x14ac:dyDescent="0.25">
      <c r="A2255" s="335" t="s">
        <v>967</v>
      </c>
      <c r="B2255" s="336"/>
      <c r="C2255" s="2">
        <v>61.62</v>
      </c>
      <c r="D2255" s="32"/>
      <c r="E2255" s="32"/>
      <c r="F2255" s="104" t="s">
        <v>968</v>
      </c>
      <c r="G2255" s="104">
        <v>2.37</v>
      </c>
      <c r="H2255" s="110"/>
      <c r="I2255" s="110"/>
    </row>
    <row r="2257" spans="1:9" x14ac:dyDescent="0.25">
      <c r="A2257" s="303" t="s">
        <v>185</v>
      </c>
      <c r="B2257" s="303"/>
      <c r="C2257" s="303"/>
      <c r="D2257" s="303"/>
      <c r="E2257" s="303"/>
      <c r="F2257" s="303"/>
      <c r="G2257" s="303"/>
      <c r="H2257" s="303"/>
      <c r="I2257" s="303"/>
    </row>
    <row r="2258" spans="1:9" x14ac:dyDescent="0.25">
      <c r="A2258" s="365" t="s">
        <v>186</v>
      </c>
      <c r="B2258" s="365"/>
      <c r="C2258" s="365"/>
      <c r="D2258" s="365"/>
      <c r="E2258" s="365"/>
      <c r="F2258" s="365"/>
      <c r="G2258" s="365"/>
      <c r="H2258" s="365"/>
      <c r="I2258" s="365"/>
    </row>
    <row r="2259" spans="1:9" x14ac:dyDescent="0.25">
      <c r="A2259" s="342" t="s">
        <v>45</v>
      </c>
      <c r="B2259" s="342"/>
      <c r="C2259" s="342"/>
      <c r="D2259" s="342"/>
      <c r="E2259" s="342"/>
      <c r="F2259" s="342"/>
      <c r="G2259" s="342"/>
      <c r="H2259" s="342"/>
      <c r="I2259" s="342"/>
    </row>
    <row r="2262" spans="1:9" x14ac:dyDescent="0.25">
      <c r="A2262" s="25"/>
      <c r="B2262" s="25"/>
      <c r="C2262" s="355" t="s">
        <v>187</v>
      </c>
      <c r="D2262" s="355"/>
      <c r="E2262" s="355"/>
      <c r="F2262" s="355"/>
      <c r="G2262" s="355"/>
      <c r="H2262" s="109"/>
      <c r="I2262" s="109"/>
    </row>
    <row r="2264" spans="1:9" x14ac:dyDescent="0.25">
      <c r="A2264" s="355" t="s">
        <v>188</v>
      </c>
      <c r="B2264" s="355"/>
      <c r="C2264" s="355"/>
      <c r="D2264" s="355"/>
      <c r="E2264" s="355"/>
      <c r="F2264" s="355"/>
      <c r="G2264" s="355"/>
      <c r="H2264" s="355"/>
      <c r="I2264" s="355"/>
    </row>
    <row r="2265" spans="1:9" x14ac:dyDescent="0.25">
      <c r="A2265" s="355" t="s">
        <v>691</v>
      </c>
      <c r="B2265" s="355"/>
      <c r="C2265" s="355"/>
      <c r="D2265" s="355"/>
      <c r="E2265" s="355"/>
      <c r="F2265" s="355"/>
      <c r="G2265" s="355"/>
      <c r="H2265" s="355"/>
      <c r="I2265" s="355"/>
    </row>
    <row r="2266" spans="1:9" x14ac:dyDescent="0.25">
      <c r="A2266" s="337" t="s">
        <v>939</v>
      </c>
      <c r="B2266" s="337"/>
      <c r="C2266" s="337"/>
      <c r="D2266" s="337"/>
      <c r="E2266" s="337"/>
      <c r="F2266" s="337"/>
      <c r="G2266" s="337"/>
      <c r="H2266" s="337"/>
      <c r="I2266" s="337"/>
    </row>
    <row r="2267" spans="1:9" x14ac:dyDescent="0.25">
      <c r="A2267" s="345" t="s">
        <v>940</v>
      </c>
      <c r="B2267" s="346"/>
      <c r="C2267" s="346"/>
      <c r="D2267" s="346"/>
      <c r="E2267" s="347"/>
      <c r="F2267" s="343" t="s">
        <v>941</v>
      </c>
      <c r="G2267" s="356"/>
      <c r="H2267" s="356"/>
      <c r="I2267" s="344"/>
    </row>
    <row r="2268" spans="1:9" x14ac:dyDescent="0.25">
      <c r="A2268" s="348"/>
      <c r="B2268" s="349"/>
      <c r="C2268" s="349"/>
      <c r="D2268" s="349"/>
      <c r="E2268" s="350"/>
      <c r="F2268" s="363" t="s">
        <v>942</v>
      </c>
      <c r="G2268" s="364"/>
      <c r="H2268" s="363" t="s">
        <v>943</v>
      </c>
      <c r="I2268" s="364"/>
    </row>
    <row r="2269" spans="1:9" x14ac:dyDescent="0.25">
      <c r="A2269" s="351"/>
      <c r="B2269" s="352"/>
      <c r="C2269" s="352"/>
      <c r="D2269" s="352"/>
      <c r="E2269" s="353"/>
      <c r="F2269" s="103" t="s">
        <v>944</v>
      </c>
      <c r="G2269" s="103" t="s">
        <v>945</v>
      </c>
      <c r="H2269" s="103" t="s">
        <v>946</v>
      </c>
      <c r="I2269" s="103" t="s">
        <v>947</v>
      </c>
    </row>
    <row r="2270" spans="1:9" x14ac:dyDescent="0.25">
      <c r="A2270" s="334" t="s">
        <v>131</v>
      </c>
      <c r="B2270" s="334"/>
      <c r="C2270" s="334"/>
      <c r="D2270" s="334"/>
      <c r="E2270" s="334"/>
      <c r="F2270" s="103">
        <v>40</v>
      </c>
      <c r="G2270" s="103">
        <v>40</v>
      </c>
      <c r="H2270" s="106">
        <f t="shared" ref="H2270:I2274" si="93">F2270/1000*100</f>
        <v>4</v>
      </c>
      <c r="I2270" s="106">
        <f t="shared" si="93"/>
        <v>4</v>
      </c>
    </row>
    <row r="2271" spans="1:9" x14ac:dyDescent="0.25">
      <c r="A2271" s="334" t="s">
        <v>957</v>
      </c>
      <c r="B2271" s="334"/>
      <c r="C2271" s="334"/>
      <c r="D2271" s="334"/>
      <c r="E2271" s="334"/>
      <c r="F2271" s="103">
        <v>13</v>
      </c>
      <c r="G2271" s="103">
        <v>13</v>
      </c>
      <c r="H2271" s="106">
        <f t="shared" si="93"/>
        <v>1.3</v>
      </c>
      <c r="I2271" s="106">
        <f t="shared" si="93"/>
        <v>1.3</v>
      </c>
    </row>
    <row r="2272" spans="1:9" x14ac:dyDescent="0.25">
      <c r="A2272" s="334" t="s">
        <v>475</v>
      </c>
      <c r="B2272" s="334"/>
      <c r="C2272" s="334"/>
      <c r="D2272" s="334"/>
      <c r="E2272" s="334"/>
      <c r="F2272" s="103">
        <v>80</v>
      </c>
      <c r="G2272" s="103">
        <v>80</v>
      </c>
      <c r="H2272" s="106">
        <f t="shared" si="93"/>
        <v>8</v>
      </c>
      <c r="I2272" s="106">
        <f t="shared" si="93"/>
        <v>8</v>
      </c>
    </row>
    <row r="2273" spans="1:9" x14ac:dyDescent="0.25">
      <c r="A2273" s="334" t="s">
        <v>54</v>
      </c>
      <c r="B2273" s="334"/>
      <c r="C2273" s="334"/>
      <c r="D2273" s="334"/>
      <c r="E2273" s="334"/>
      <c r="F2273" s="103">
        <v>67</v>
      </c>
      <c r="G2273" s="103">
        <v>67</v>
      </c>
      <c r="H2273" s="106">
        <f t="shared" si="93"/>
        <v>6.7</v>
      </c>
      <c r="I2273" s="106">
        <f t="shared" si="93"/>
        <v>6.7</v>
      </c>
    </row>
    <row r="2274" spans="1:9" x14ac:dyDescent="0.25">
      <c r="A2274" s="354" t="s">
        <v>959</v>
      </c>
      <c r="B2274" s="354"/>
      <c r="C2274" s="354"/>
      <c r="D2274" s="354"/>
      <c r="E2274" s="354"/>
      <c r="F2274" s="104"/>
      <c r="G2274" s="107">
        <v>200</v>
      </c>
      <c r="H2274" s="104"/>
      <c r="I2274" s="104">
        <f t="shared" si="93"/>
        <v>20</v>
      </c>
    </row>
    <row r="2275" spans="1:9" x14ac:dyDescent="0.25">
      <c r="A2275" s="25"/>
      <c r="B2275" s="25"/>
      <c r="C2275" s="25"/>
      <c r="D2275" s="25"/>
      <c r="E2275" s="25"/>
      <c r="F2275" s="108"/>
      <c r="G2275" s="109"/>
      <c r="H2275" s="108"/>
      <c r="I2275" s="108"/>
    </row>
    <row r="2276" spans="1:9" x14ac:dyDescent="0.25">
      <c r="A2276" s="342" t="s">
        <v>960</v>
      </c>
      <c r="B2276" s="342"/>
      <c r="C2276" s="342"/>
      <c r="D2276" s="342"/>
      <c r="E2276" s="342"/>
      <c r="F2276" s="342"/>
      <c r="G2276" s="342"/>
      <c r="H2276" s="342"/>
      <c r="I2276" s="342"/>
    </row>
    <row r="2277" spans="1:9" x14ac:dyDescent="0.25">
      <c r="A2277" s="335" t="s">
        <v>961</v>
      </c>
      <c r="B2277" s="336"/>
      <c r="C2277" s="2">
        <v>2.79</v>
      </c>
      <c r="D2277" s="32"/>
      <c r="E2277" s="32"/>
      <c r="F2277" s="104" t="s">
        <v>962</v>
      </c>
      <c r="G2277" s="104">
        <v>66</v>
      </c>
      <c r="H2277" s="110"/>
      <c r="I2277" s="110"/>
    </row>
    <row r="2278" spans="1:9" x14ac:dyDescent="0.25">
      <c r="A2278" s="335" t="s">
        <v>963</v>
      </c>
      <c r="B2278" s="336"/>
      <c r="C2278" s="2">
        <v>2.5499999999999998</v>
      </c>
      <c r="D2278" s="32"/>
      <c r="E2278" s="32"/>
      <c r="F2278" s="104" t="s">
        <v>964</v>
      </c>
      <c r="G2278" s="104">
        <v>12</v>
      </c>
      <c r="H2278" s="111"/>
      <c r="I2278" s="111"/>
    </row>
    <row r="2279" spans="1:9" x14ac:dyDescent="0.25">
      <c r="A2279" s="335" t="s">
        <v>965</v>
      </c>
      <c r="B2279" s="336"/>
      <c r="C2279" s="2">
        <v>13.25</v>
      </c>
      <c r="D2279" s="32"/>
      <c r="E2279" s="32"/>
      <c r="F2279" s="104" t="s">
        <v>966</v>
      </c>
      <c r="G2279" s="104">
        <v>0.8</v>
      </c>
      <c r="H2279" s="111"/>
      <c r="I2279" s="111"/>
    </row>
    <row r="2280" spans="1:9" x14ac:dyDescent="0.25">
      <c r="A2280" s="335" t="s">
        <v>967</v>
      </c>
      <c r="B2280" s="336"/>
      <c r="C2280" s="2">
        <v>89.25</v>
      </c>
      <c r="D2280" s="32"/>
      <c r="E2280" s="32"/>
      <c r="F2280" s="104" t="s">
        <v>968</v>
      </c>
      <c r="G2280" s="104">
        <v>0.6</v>
      </c>
      <c r="H2280" s="108"/>
      <c r="I2280" s="108"/>
    </row>
    <row r="2281" spans="1:9" x14ac:dyDescent="0.25">
      <c r="A2281" s="303"/>
      <c r="B2281" s="303"/>
      <c r="C2281" s="303"/>
      <c r="D2281" s="303"/>
      <c r="E2281" s="303"/>
      <c r="F2281" s="303"/>
      <c r="G2281" s="303"/>
      <c r="H2281" s="303"/>
      <c r="I2281" s="303"/>
    </row>
    <row r="2282" spans="1:9" x14ac:dyDescent="0.25">
      <c r="A2282" s="369" t="s">
        <v>151</v>
      </c>
      <c r="B2282" s="369"/>
      <c r="C2282" s="369"/>
      <c r="D2282" s="369"/>
      <c r="E2282" s="369"/>
      <c r="F2282" s="369"/>
      <c r="G2282" s="369"/>
      <c r="H2282" s="369"/>
      <c r="I2282" s="369"/>
    </row>
    <row r="2283" spans="1:9" x14ac:dyDescent="0.25">
      <c r="A2283" s="357"/>
      <c r="B2283" s="357"/>
      <c r="C2283" s="357"/>
      <c r="D2283" s="357"/>
      <c r="E2283" s="357"/>
      <c r="F2283" s="357"/>
      <c r="G2283" s="357"/>
      <c r="H2283" s="357"/>
      <c r="I2283" s="357"/>
    </row>
    <row r="2284" spans="1:9" x14ac:dyDescent="0.25">
      <c r="A2284" s="357"/>
      <c r="B2284" s="357"/>
      <c r="C2284" s="357"/>
      <c r="D2284" s="357"/>
      <c r="E2284" s="357"/>
      <c r="F2284" s="357"/>
      <c r="G2284" s="357"/>
      <c r="H2284" s="357"/>
      <c r="I2284" s="357"/>
    </row>
    <row r="2287" spans="1:9" x14ac:dyDescent="0.25">
      <c r="C2287" s="355" t="s">
        <v>190</v>
      </c>
      <c r="D2287" s="355"/>
      <c r="E2287" s="355"/>
      <c r="F2287" s="355"/>
      <c r="G2287" s="355"/>
    </row>
    <row r="2289" spans="1:9" x14ac:dyDescent="0.25">
      <c r="A2289" s="355" t="s">
        <v>191</v>
      </c>
      <c r="B2289" s="355"/>
      <c r="C2289" s="355"/>
      <c r="D2289" s="355"/>
      <c r="E2289" s="355"/>
      <c r="F2289" s="355"/>
      <c r="G2289" s="355"/>
      <c r="H2289" s="355"/>
      <c r="I2289" s="355"/>
    </row>
    <row r="2290" spans="1:9" x14ac:dyDescent="0.25">
      <c r="A2290" s="355" t="s">
        <v>192</v>
      </c>
      <c r="B2290" s="355"/>
      <c r="C2290" s="355"/>
      <c r="D2290" s="355"/>
      <c r="E2290" s="355"/>
      <c r="F2290" s="355"/>
      <c r="G2290" s="355"/>
      <c r="H2290" s="355"/>
      <c r="I2290" s="355"/>
    </row>
    <row r="2291" spans="1:9" x14ac:dyDescent="0.25">
      <c r="A2291" s="337" t="s">
        <v>939</v>
      </c>
      <c r="B2291" s="337"/>
      <c r="C2291" s="337"/>
      <c r="D2291" s="337"/>
      <c r="E2291" s="337"/>
      <c r="F2291" s="337"/>
      <c r="G2291" s="337"/>
      <c r="H2291" s="337"/>
      <c r="I2291" s="337"/>
    </row>
    <row r="2292" spans="1:9" x14ac:dyDescent="0.25">
      <c r="A2292" s="345" t="s">
        <v>940</v>
      </c>
      <c r="B2292" s="346"/>
      <c r="C2292" s="346"/>
      <c r="D2292" s="346"/>
      <c r="E2292" s="347"/>
      <c r="F2292" s="343" t="s">
        <v>941</v>
      </c>
      <c r="G2292" s="356"/>
      <c r="H2292" s="356"/>
      <c r="I2292" s="344"/>
    </row>
    <row r="2293" spans="1:9" x14ac:dyDescent="0.25">
      <c r="A2293" s="348"/>
      <c r="B2293" s="349"/>
      <c r="C2293" s="349"/>
      <c r="D2293" s="349"/>
      <c r="E2293" s="350"/>
      <c r="F2293" s="363" t="s">
        <v>942</v>
      </c>
      <c r="G2293" s="364"/>
      <c r="H2293" s="363" t="s">
        <v>943</v>
      </c>
      <c r="I2293" s="364"/>
    </row>
    <row r="2294" spans="1:9" x14ac:dyDescent="0.25">
      <c r="A2294" s="351"/>
      <c r="B2294" s="352"/>
      <c r="C2294" s="352"/>
      <c r="D2294" s="352"/>
      <c r="E2294" s="353"/>
      <c r="F2294" s="103" t="s">
        <v>944</v>
      </c>
      <c r="G2294" s="103" t="s">
        <v>945</v>
      </c>
      <c r="H2294" s="103" t="s">
        <v>946</v>
      </c>
      <c r="I2294" s="103" t="s">
        <v>947</v>
      </c>
    </row>
    <row r="2295" spans="1:9" x14ac:dyDescent="0.25">
      <c r="A2295" s="334" t="s">
        <v>132</v>
      </c>
      <c r="B2295" s="334"/>
      <c r="C2295" s="334"/>
      <c r="D2295" s="334"/>
      <c r="E2295" s="334"/>
      <c r="F2295" s="104">
        <v>50</v>
      </c>
      <c r="G2295" s="104">
        <v>50</v>
      </c>
      <c r="H2295" s="106">
        <f t="shared" ref="H2295:I2297" si="94">F2295/1000*100</f>
        <v>5</v>
      </c>
      <c r="I2295" s="106">
        <f t="shared" si="94"/>
        <v>5</v>
      </c>
    </row>
    <row r="2296" spans="1:9" x14ac:dyDescent="0.25">
      <c r="A2296" s="334" t="s">
        <v>957</v>
      </c>
      <c r="B2296" s="334"/>
      <c r="C2296" s="334"/>
      <c r="D2296" s="334"/>
      <c r="E2296" s="334"/>
      <c r="F2296" s="104">
        <v>15</v>
      </c>
      <c r="G2296" s="104">
        <v>15</v>
      </c>
      <c r="H2296" s="106">
        <f t="shared" si="94"/>
        <v>1.5</v>
      </c>
      <c r="I2296" s="106">
        <f t="shared" si="94"/>
        <v>1.5</v>
      </c>
    </row>
    <row r="2297" spans="1:9" x14ac:dyDescent="0.25">
      <c r="A2297" s="334" t="s">
        <v>959</v>
      </c>
      <c r="B2297" s="334"/>
      <c r="C2297" s="334"/>
      <c r="D2297" s="334"/>
      <c r="E2297" s="334"/>
      <c r="F2297" s="104"/>
      <c r="G2297" s="104">
        <v>200</v>
      </c>
      <c r="H2297" s="106"/>
      <c r="I2297" s="106">
        <f t="shared" si="94"/>
        <v>20</v>
      </c>
    </row>
    <row r="2298" spans="1:9" x14ac:dyDescent="0.25">
      <c r="A2298" s="365"/>
      <c r="B2298" s="365"/>
      <c r="C2298" s="365"/>
      <c r="D2298" s="365"/>
      <c r="E2298" s="365"/>
      <c r="F2298" s="108"/>
      <c r="G2298" s="108"/>
      <c r="H2298" s="108"/>
      <c r="I2298" s="108"/>
    </row>
    <row r="2299" spans="1:9" x14ac:dyDescent="0.25">
      <c r="A2299" s="25"/>
      <c r="B2299" s="25"/>
      <c r="C2299" s="25"/>
      <c r="D2299" s="25"/>
      <c r="E2299" s="25"/>
      <c r="F2299" s="108"/>
      <c r="G2299" s="109"/>
      <c r="H2299" s="108"/>
      <c r="I2299" s="108"/>
    </row>
    <row r="2300" spans="1:9" x14ac:dyDescent="0.25">
      <c r="A2300" s="342" t="s">
        <v>960</v>
      </c>
      <c r="B2300" s="342"/>
      <c r="C2300" s="342"/>
      <c r="D2300" s="342"/>
      <c r="E2300" s="342"/>
      <c r="F2300" s="342"/>
      <c r="G2300" s="342"/>
      <c r="H2300" s="342"/>
      <c r="I2300" s="342"/>
    </row>
    <row r="2301" spans="1:9" x14ac:dyDescent="0.25">
      <c r="A2301" s="335" t="s">
        <v>961</v>
      </c>
      <c r="B2301" s="336"/>
      <c r="C2301" s="2">
        <v>0</v>
      </c>
      <c r="D2301" s="32"/>
      <c r="E2301" s="32"/>
      <c r="F2301" s="104" t="s">
        <v>962</v>
      </c>
      <c r="G2301" s="104">
        <v>6</v>
      </c>
      <c r="H2301" s="110"/>
      <c r="I2301" s="110"/>
    </row>
    <row r="2302" spans="1:9" x14ac:dyDescent="0.25">
      <c r="A2302" s="335" t="s">
        <v>963</v>
      </c>
      <c r="B2302" s="336"/>
      <c r="C2302" s="2">
        <v>0</v>
      </c>
      <c r="D2302" s="32"/>
      <c r="E2302" s="32"/>
      <c r="F2302" s="104" t="s">
        <v>964</v>
      </c>
      <c r="G2302" s="104">
        <v>3</v>
      </c>
      <c r="H2302" s="111"/>
      <c r="I2302" s="111"/>
    </row>
    <row r="2303" spans="1:9" x14ac:dyDescent="0.25">
      <c r="A2303" s="335" t="s">
        <v>965</v>
      </c>
      <c r="B2303" s="336"/>
      <c r="C2303" s="2">
        <v>11.28</v>
      </c>
      <c r="D2303" s="32"/>
      <c r="E2303" s="32"/>
      <c r="F2303" s="104" t="s">
        <v>966</v>
      </c>
      <c r="G2303" s="104">
        <v>0.4</v>
      </c>
      <c r="H2303" s="110"/>
      <c r="I2303" s="110"/>
    </row>
    <row r="2304" spans="1:9" x14ac:dyDescent="0.25">
      <c r="A2304" s="335" t="s">
        <v>967</v>
      </c>
      <c r="B2304" s="336"/>
      <c r="C2304" s="2">
        <v>45.12</v>
      </c>
      <c r="D2304" s="32"/>
      <c r="E2304" s="32"/>
      <c r="F2304" s="104" t="s">
        <v>968</v>
      </c>
      <c r="G2304" s="104">
        <v>0</v>
      </c>
      <c r="H2304" s="108"/>
      <c r="I2304" s="108"/>
    </row>
    <row r="2305" spans="1:9" x14ac:dyDescent="0.25">
      <c r="A2305" s="303" t="s">
        <v>193</v>
      </c>
      <c r="B2305" s="303"/>
      <c r="C2305" s="303"/>
      <c r="D2305" s="303"/>
      <c r="E2305" s="303"/>
      <c r="F2305" s="303"/>
      <c r="G2305" s="303"/>
      <c r="H2305" s="303"/>
      <c r="I2305" s="303"/>
    </row>
    <row r="2306" spans="1:9" x14ac:dyDescent="0.25">
      <c r="A2306" s="365" t="s">
        <v>194</v>
      </c>
      <c r="B2306" s="365"/>
      <c r="C2306" s="365"/>
      <c r="D2306" s="365"/>
      <c r="E2306" s="365"/>
      <c r="F2306" s="365"/>
      <c r="G2306" s="365"/>
      <c r="H2306" s="365"/>
      <c r="I2306" s="365"/>
    </row>
    <row r="2307" spans="1:9" x14ac:dyDescent="0.25">
      <c r="A2307" s="342" t="s">
        <v>45</v>
      </c>
      <c r="B2307" s="342"/>
      <c r="C2307" s="342"/>
      <c r="D2307" s="342"/>
      <c r="E2307" s="342"/>
      <c r="F2307" s="342"/>
      <c r="G2307" s="342"/>
      <c r="H2307" s="342"/>
      <c r="I2307" s="342"/>
    </row>
    <row r="2308" spans="1:9" x14ac:dyDescent="0.25">
      <c r="A2308" s="365"/>
      <c r="B2308" s="365"/>
      <c r="C2308" s="365"/>
      <c r="D2308" s="365"/>
      <c r="E2308" s="365"/>
      <c r="F2308" s="365"/>
      <c r="G2308" s="365"/>
      <c r="H2308" s="365"/>
      <c r="I2308" s="365"/>
    </row>
    <row r="2311" spans="1:9" x14ac:dyDescent="0.25">
      <c r="C2311" s="355" t="s">
        <v>195</v>
      </c>
      <c r="D2311" s="355"/>
      <c r="E2311" s="355"/>
      <c r="F2311" s="355"/>
      <c r="G2311" s="355"/>
    </row>
    <row r="2313" spans="1:9" x14ac:dyDescent="0.25">
      <c r="A2313" s="355" t="s">
        <v>196</v>
      </c>
      <c r="B2313" s="355"/>
      <c r="C2313" s="355"/>
      <c r="D2313" s="355"/>
      <c r="E2313" s="355"/>
      <c r="F2313" s="355"/>
      <c r="G2313" s="355"/>
      <c r="H2313" s="355"/>
      <c r="I2313" s="355"/>
    </row>
    <row r="2314" spans="1:9" x14ac:dyDescent="0.25">
      <c r="A2314" s="355" t="s">
        <v>197</v>
      </c>
      <c r="B2314" s="355"/>
      <c r="C2314" s="355"/>
      <c r="D2314" s="355"/>
      <c r="E2314" s="355"/>
      <c r="F2314" s="355"/>
      <c r="G2314" s="355"/>
      <c r="H2314" s="355"/>
      <c r="I2314" s="355"/>
    </row>
    <row r="2315" spans="1:9" x14ac:dyDescent="0.25">
      <c r="A2315" s="337" t="s">
        <v>939</v>
      </c>
      <c r="B2315" s="337"/>
      <c r="C2315" s="337"/>
      <c r="D2315" s="337"/>
      <c r="E2315" s="337"/>
      <c r="F2315" s="337"/>
      <c r="G2315" s="337"/>
      <c r="H2315" s="337"/>
      <c r="I2315" s="337"/>
    </row>
    <row r="2316" spans="1:9" x14ac:dyDescent="0.25">
      <c r="A2316" s="345" t="s">
        <v>940</v>
      </c>
      <c r="B2316" s="346"/>
      <c r="C2316" s="346"/>
      <c r="D2316" s="346"/>
      <c r="E2316" s="347"/>
      <c r="F2316" s="343" t="s">
        <v>941</v>
      </c>
      <c r="G2316" s="356"/>
      <c r="H2316" s="356"/>
      <c r="I2316" s="344"/>
    </row>
    <row r="2317" spans="1:9" x14ac:dyDescent="0.25">
      <c r="A2317" s="348"/>
      <c r="B2317" s="349"/>
      <c r="C2317" s="349"/>
      <c r="D2317" s="349"/>
      <c r="E2317" s="350"/>
      <c r="F2317" s="363" t="s">
        <v>942</v>
      </c>
      <c r="G2317" s="364"/>
      <c r="H2317" s="363" t="s">
        <v>943</v>
      </c>
      <c r="I2317" s="364"/>
    </row>
    <row r="2318" spans="1:9" x14ac:dyDescent="0.25">
      <c r="A2318" s="351"/>
      <c r="B2318" s="352"/>
      <c r="C2318" s="352"/>
      <c r="D2318" s="352"/>
      <c r="E2318" s="353"/>
      <c r="F2318" s="103" t="s">
        <v>944</v>
      </c>
      <c r="G2318" s="103" t="s">
        <v>945</v>
      </c>
      <c r="H2318" s="103" t="s">
        <v>946</v>
      </c>
      <c r="I2318" s="103" t="s">
        <v>947</v>
      </c>
    </row>
    <row r="2319" spans="1:9" x14ac:dyDescent="0.25">
      <c r="A2319" s="334" t="s">
        <v>189</v>
      </c>
      <c r="B2319" s="334"/>
      <c r="C2319" s="334"/>
      <c r="D2319" s="334"/>
      <c r="E2319" s="334"/>
      <c r="F2319" s="104">
        <v>5</v>
      </c>
      <c r="G2319" s="104">
        <v>5</v>
      </c>
      <c r="H2319" s="106">
        <f t="shared" ref="H2319:I2321" si="95">F2319/1000*100</f>
        <v>0.5</v>
      </c>
      <c r="I2319" s="106">
        <f t="shared" si="95"/>
        <v>0.5</v>
      </c>
    </row>
    <row r="2320" spans="1:9" x14ac:dyDescent="0.25">
      <c r="A2320" s="334" t="s">
        <v>54</v>
      </c>
      <c r="B2320" s="334"/>
      <c r="C2320" s="334"/>
      <c r="D2320" s="334"/>
      <c r="E2320" s="334"/>
      <c r="F2320" s="104">
        <v>202</v>
      </c>
      <c r="G2320" s="104">
        <v>202</v>
      </c>
      <c r="H2320" s="106">
        <f t="shared" si="95"/>
        <v>20.200000000000003</v>
      </c>
      <c r="I2320" s="106">
        <f t="shared" si="95"/>
        <v>20.200000000000003</v>
      </c>
    </row>
    <row r="2321" spans="1:9" x14ac:dyDescent="0.25">
      <c r="A2321" s="335" t="s">
        <v>959</v>
      </c>
      <c r="B2321" s="341"/>
      <c r="C2321" s="341"/>
      <c r="D2321" s="341"/>
      <c r="E2321" s="336"/>
      <c r="F2321" s="104"/>
      <c r="G2321" s="104">
        <v>200</v>
      </c>
      <c r="H2321" s="106">
        <f t="shared" si="95"/>
        <v>0</v>
      </c>
      <c r="I2321" s="106">
        <f t="shared" si="95"/>
        <v>20</v>
      </c>
    </row>
    <row r="2322" spans="1:9" x14ac:dyDescent="0.25">
      <c r="A2322" s="32"/>
      <c r="B2322" s="32"/>
      <c r="C2322" s="32"/>
      <c r="D2322" s="32"/>
      <c r="E2322" s="32"/>
      <c r="F2322" s="108"/>
      <c r="G2322" s="108"/>
      <c r="H2322" s="134"/>
      <c r="I2322" s="134"/>
    </row>
    <row r="2323" spans="1:9" x14ac:dyDescent="0.25">
      <c r="A2323" s="342" t="s">
        <v>960</v>
      </c>
      <c r="B2323" s="342"/>
      <c r="C2323" s="342"/>
      <c r="D2323" s="342"/>
      <c r="E2323" s="342"/>
      <c r="F2323" s="342"/>
      <c r="G2323" s="342"/>
      <c r="H2323" s="342"/>
      <c r="I2323" s="342"/>
    </row>
    <row r="2324" spans="1:9" x14ac:dyDescent="0.25">
      <c r="A2324" s="335" t="s">
        <v>961</v>
      </c>
      <c r="B2324" s="336"/>
      <c r="C2324" s="2"/>
      <c r="D2324" s="32"/>
      <c r="E2324" s="32"/>
      <c r="F2324" s="104" t="s">
        <v>962</v>
      </c>
      <c r="G2324" s="104">
        <v>0</v>
      </c>
      <c r="H2324" s="111"/>
      <c r="I2324" s="111"/>
    </row>
    <row r="2325" spans="1:9" x14ac:dyDescent="0.25">
      <c r="A2325" s="335" t="s">
        <v>963</v>
      </c>
      <c r="B2325" s="336"/>
      <c r="C2325" s="2"/>
      <c r="D2325" s="32"/>
      <c r="E2325" s="32"/>
      <c r="F2325" s="104" t="s">
        <v>964</v>
      </c>
      <c r="G2325" s="104">
        <v>0</v>
      </c>
      <c r="H2325" s="110"/>
      <c r="I2325" s="110"/>
    </row>
    <row r="2326" spans="1:9" x14ac:dyDescent="0.25">
      <c r="A2326" s="335" t="s">
        <v>965</v>
      </c>
      <c r="B2326" s="336"/>
      <c r="C2326" s="2"/>
      <c r="D2326" s="32"/>
      <c r="E2326" s="32"/>
      <c r="F2326" s="104" t="s">
        <v>966</v>
      </c>
      <c r="G2326" s="104">
        <v>0</v>
      </c>
      <c r="H2326" s="108"/>
      <c r="I2326" s="108"/>
    </row>
    <row r="2327" spans="1:9" x14ac:dyDescent="0.25">
      <c r="A2327" s="335" t="s">
        <v>967</v>
      </c>
      <c r="B2327" s="336"/>
      <c r="C2327" s="2"/>
      <c r="D2327" s="32"/>
      <c r="E2327" s="32"/>
      <c r="F2327" s="104" t="s">
        <v>968</v>
      </c>
      <c r="G2327" s="104">
        <v>0</v>
      </c>
      <c r="H2327" s="108"/>
      <c r="I2327" s="108"/>
    </row>
    <row r="2328" spans="1:9" x14ac:dyDescent="0.25">
      <c r="A2328" s="32"/>
      <c r="B2328" s="32"/>
      <c r="C2328" s="32"/>
      <c r="D2328" s="32"/>
      <c r="E2328" s="32"/>
      <c r="F2328" s="108"/>
      <c r="G2328" s="108"/>
      <c r="H2328" s="108"/>
      <c r="I2328" s="108"/>
    </row>
    <row r="2329" spans="1:9" x14ac:dyDescent="0.25">
      <c r="A2329" s="303" t="s">
        <v>198</v>
      </c>
      <c r="B2329" s="303"/>
      <c r="C2329" s="303"/>
      <c r="D2329" s="303"/>
      <c r="E2329" s="303"/>
      <c r="F2329" s="303"/>
      <c r="G2329" s="303"/>
      <c r="H2329" s="303"/>
      <c r="I2329" s="303"/>
    </row>
    <row r="2330" spans="1:9" x14ac:dyDescent="0.25">
      <c r="A2330" s="365" t="s">
        <v>199</v>
      </c>
      <c r="B2330" s="365"/>
      <c r="C2330" s="365"/>
      <c r="D2330" s="365"/>
      <c r="E2330" s="365"/>
      <c r="F2330" s="365"/>
      <c r="G2330" s="365"/>
      <c r="H2330" s="365"/>
      <c r="I2330" s="365"/>
    </row>
    <row r="2331" spans="1:9" x14ac:dyDescent="0.25">
      <c r="A2331" s="365" t="s">
        <v>200</v>
      </c>
      <c r="B2331" s="365"/>
      <c r="C2331" s="365"/>
      <c r="D2331" s="365"/>
      <c r="E2331" s="365"/>
      <c r="F2331" s="365"/>
      <c r="G2331" s="365"/>
      <c r="H2331" s="365"/>
      <c r="I2331" s="365"/>
    </row>
    <row r="2332" spans="1:9" x14ac:dyDescent="0.25">
      <c r="A2332" s="365" t="s">
        <v>201</v>
      </c>
      <c r="B2332" s="365"/>
      <c r="C2332" s="365"/>
      <c r="D2332" s="365"/>
      <c r="E2332" s="365"/>
      <c r="F2332" s="365"/>
      <c r="G2332" s="365"/>
      <c r="H2332" s="365"/>
      <c r="I2332" s="365"/>
    </row>
    <row r="2333" spans="1:9" x14ac:dyDescent="0.25">
      <c r="A2333" s="342" t="s">
        <v>202</v>
      </c>
      <c r="B2333" s="342"/>
      <c r="C2333" s="342"/>
      <c r="D2333" s="342"/>
      <c r="E2333" s="342"/>
      <c r="F2333" s="342"/>
      <c r="G2333" s="342"/>
      <c r="H2333" s="342"/>
      <c r="I2333" s="342"/>
    </row>
    <row r="2334" spans="1:9" x14ac:dyDescent="0.25">
      <c r="A2334" s="342" t="s">
        <v>203</v>
      </c>
      <c r="B2334" s="342"/>
      <c r="C2334" s="342"/>
      <c r="D2334" s="342"/>
      <c r="E2334" s="342"/>
      <c r="F2334" s="342"/>
      <c r="G2334" s="342"/>
      <c r="H2334" s="342"/>
      <c r="I2334" s="342"/>
    </row>
    <row r="2335" spans="1:9" x14ac:dyDescent="0.25">
      <c r="A2335" s="342" t="s">
        <v>204</v>
      </c>
      <c r="B2335" s="342"/>
      <c r="C2335" s="342"/>
      <c r="D2335" s="342"/>
      <c r="E2335" s="342"/>
      <c r="F2335" s="342"/>
      <c r="G2335" s="342"/>
      <c r="H2335" s="342"/>
      <c r="I2335" s="342"/>
    </row>
    <row r="2338" spans="1:9" x14ac:dyDescent="0.25">
      <c r="C2338" s="355" t="s">
        <v>205</v>
      </c>
      <c r="D2338" s="355"/>
      <c r="E2338" s="355"/>
      <c r="F2338" s="355"/>
      <c r="G2338" s="355"/>
    </row>
    <row r="2340" spans="1:9" x14ac:dyDescent="0.25">
      <c r="A2340" s="355" t="s">
        <v>206</v>
      </c>
      <c r="B2340" s="355"/>
      <c r="C2340" s="355"/>
      <c r="D2340" s="355"/>
      <c r="E2340" s="355"/>
      <c r="F2340" s="355"/>
      <c r="G2340" s="355"/>
      <c r="H2340" s="355"/>
      <c r="I2340" s="355"/>
    </row>
    <row r="2341" spans="1:9" x14ac:dyDescent="0.25">
      <c r="A2341" s="355" t="s">
        <v>207</v>
      </c>
      <c r="B2341" s="355"/>
      <c r="C2341" s="355"/>
      <c r="D2341" s="355"/>
      <c r="E2341" s="355"/>
      <c r="F2341" s="355"/>
      <c r="G2341" s="355"/>
      <c r="H2341" s="355"/>
      <c r="I2341" s="355"/>
    </row>
    <row r="2342" spans="1:9" x14ac:dyDescent="0.25">
      <c r="A2342" s="337" t="s">
        <v>939</v>
      </c>
      <c r="B2342" s="337"/>
      <c r="C2342" s="337"/>
      <c r="D2342" s="337"/>
      <c r="E2342" s="337"/>
      <c r="F2342" s="337"/>
      <c r="G2342" s="337"/>
      <c r="H2342" s="337"/>
      <c r="I2342" s="337"/>
    </row>
    <row r="2343" spans="1:9" x14ac:dyDescent="0.25">
      <c r="A2343" s="345" t="s">
        <v>940</v>
      </c>
      <c r="B2343" s="346"/>
      <c r="C2343" s="346"/>
      <c r="D2343" s="346"/>
      <c r="E2343" s="347"/>
      <c r="F2343" s="343" t="s">
        <v>941</v>
      </c>
      <c r="G2343" s="356"/>
      <c r="H2343" s="356"/>
      <c r="I2343" s="344"/>
    </row>
    <row r="2344" spans="1:9" x14ac:dyDescent="0.25">
      <c r="A2344" s="348"/>
      <c r="B2344" s="349"/>
      <c r="C2344" s="349"/>
      <c r="D2344" s="349"/>
      <c r="E2344" s="350"/>
      <c r="F2344" s="343" t="s">
        <v>942</v>
      </c>
      <c r="G2344" s="344"/>
      <c r="H2344" s="343" t="s">
        <v>943</v>
      </c>
      <c r="I2344" s="344"/>
    </row>
    <row r="2345" spans="1:9" x14ac:dyDescent="0.25">
      <c r="A2345" s="351"/>
      <c r="B2345" s="352"/>
      <c r="C2345" s="352"/>
      <c r="D2345" s="352"/>
      <c r="E2345" s="353"/>
      <c r="F2345" s="103" t="s">
        <v>944</v>
      </c>
      <c r="G2345" s="103" t="s">
        <v>945</v>
      </c>
      <c r="H2345" s="103" t="s">
        <v>946</v>
      </c>
      <c r="I2345" s="103" t="s">
        <v>947</v>
      </c>
    </row>
    <row r="2346" spans="1:9" x14ac:dyDescent="0.25">
      <c r="A2346" s="334" t="s">
        <v>353</v>
      </c>
      <c r="B2346" s="334"/>
      <c r="C2346" s="334"/>
      <c r="D2346" s="334"/>
      <c r="E2346" s="334"/>
      <c r="F2346" s="106">
        <v>10</v>
      </c>
      <c r="G2346" s="104">
        <v>10</v>
      </c>
      <c r="H2346" s="104">
        <f>F2346*100/1000</f>
        <v>1</v>
      </c>
      <c r="I2346" s="114">
        <f>G2346*100/1000</f>
        <v>1</v>
      </c>
    </row>
    <row r="2347" spans="1:9" x14ac:dyDescent="0.25">
      <c r="A2347" s="335" t="s">
        <v>959</v>
      </c>
      <c r="B2347" s="341"/>
      <c r="C2347" s="341"/>
      <c r="D2347" s="341"/>
      <c r="E2347" s="336"/>
      <c r="F2347" s="104"/>
      <c r="G2347" s="104">
        <v>10</v>
      </c>
      <c r="H2347" s="104"/>
      <c r="I2347" s="104">
        <f>G2347*100/1000</f>
        <v>1</v>
      </c>
    </row>
    <row r="2348" spans="1:9" x14ac:dyDescent="0.25">
      <c r="A2348" s="25"/>
      <c r="B2348" s="25"/>
      <c r="C2348" s="25"/>
      <c r="D2348" s="25"/>
      <c r="E2348" s="25"/>
      <c r="F2348" s="108"/>
      <c r="G2348" s="109"/>
      <c r="H2348" s="379"/>
      <c r="I2348" s="379"/>
    </row>
    <row r="2349" spans="1:9" x14ac:dyDescent="0.25">
      <c r="A2349" s="342" t="s">
        <v>208</v>
      </c>
      <c r="B2349" s="342"/>
      <c r="C2349" s="342"/>
      <c r="D2349" s="342"/>
      <c r="E2349" s="342"/>
      <c r="F2349" s="342"/>
      <c r="G2349" s="342"/>
      <c r="H2349" s="342"/>
      <c r="I2349" s="342"/>
    </row>
    <row r="2350" spans="1:9" x14ac:dyDescent="0.25">
      <c r="A2350" s="335" t="s">
        <v>961</v>
      </c>
      <c r="B2350" s="336"/>
      <c r="C2350" s="2">
        <v>0.1</v>
      </c>
      <c r="D2350" s="32"/>
      <c r="E2350" s="32"/>
      <c r="F2350" s="104" t="s">
        <v>962</v>
      </c>
      <c r="G2350" s="104">
        <v>0</v>
      </c>
      <c r="H2350" s="108"/>
      <c r="I2350" s="108"/>
    </row>
    <row r="2351" spans="1:9" x14ac:dyDescent="0.25">
      <c r="A2351" s="335" t="s">
        <v>963</v>
      </c>
      <c r="B2351" s="336"/>
      <c r="C2351" s="2">
        <v>7.2</v>
      </c>
      <c r="D2351" s="32"/>
      <c r="E2351" s="32"/>
      <c r="F2351" s="104" t="s">
        <v>964</v>
      </c>
      <c r="G2351" s="104">
        <v>0</v>
      </c>
      <c r="H2351" s="110"/>
      <c r="I2351" s="110"/>
    </row>
    <row r="2352" spans="1:9" x14ac:dyDescent="0.25">
      <c r="A2352" s="335" t="s">
        <v>965</v>
      </c>
      <c r="B2352" s="336"/>
      <c r="C2352" s="2">
        <v>0.1</v>
      </c>
      <c r="D2352" s="32"/>
      <c r="E2352" s="32"/>
      <c r="F2352" s="104" t="s">
        <v>966</v>
      </c>
      <c r="G2352" s="104">
        <v>0</v>
      </c>
      <c r="H2352" s="111"/>
      <c r="I2352" s="111"/>
    </row>
    <row r="2353" spans="1:9" x14ac:dyDescent="0.25">
      <c r="A2353" s="335" t="s">
        <v>967</v>
      </c>
      <c r="B2353" s="336"/>
      <c r="C2353" s="2">
        <v>57</v>
      </c>
      <c r="D2353" s="32"/>
      <c r="E2353" s="32"/>
      <c r="F2353" s="104" t="s">
        <v>968</v>
      </c>
      <c r="G2353" s="104">
        <v>0</v>
      </c>
      <c r="H2353" s="110"/>
      <c r="I2353" s="110"/>
    </row>
    <row r="2354" spans="1:9" x14ac:dyDescent="0.25">
      <c r="A2354" s="32"/>
      <c r="B2354" s="32"/>
      <c r="C2354" s="25"/>
      <c r="D2354" s="32"/>
      <c r="E2354" s="32"/>
      <c r="F2354" s="108"/>
      <c r="G2354" s="108"/>
      <c r="H2354" s="108"/>
      <c r="I2354" s="108"/>
    </row>
    <row r="2355" spans="1:9" x14ac:dyDescent="0.25">
      <c r="A2355" s="303" t="s">
        <v>209</v>
      </c>
      <c r="B2355" s="303"/>
      <c r="C2355" s="303"/>
      <c r="D2355" s="303"/>
      <c r="E2355" s="303"/>
      <c r="F2355" s="303"/>
      <c r="G2355" s="303"/>
      <c r="H2355" s="303"/>
      <c r="I2355" s="303"/>
    </row>
    <row r="2356" spans="1:9" x14ac:dyDescent="0.25">
      <c r="A2356" s="365" t="s">
        <v>210</v>
      </c>
      <c r="B2356" s="365"/>
      <c r="C2356" s="365"/>
      <c r="D2356" s="365"/>
      <c r="E2356" s="365"/>
      <c r="F2356" s="365"/>
      <c r="G2356" s="365"/>
      <c r="H2356" s="365"/>
      <c r="I2356" s="365"/>
    </row>
    <row r="2357" spans="1:9" x14ac:dyDescent="0.25">
      <c r="A2357" s="365" t="s">
        <v>211</v>
      </c>
      <c r="B2357" s="365"/>
      <c r="C2357" s="365"/>
      <c r="D2357" s="365"/>
      <c r="E2357" s="365"/>
      <c r="F2357" s="365"/>
      <c r="G2357" s="365"/>
      <c r="H2357" s="365"/>
      <c r="I2357" s="365"/>
    </row>
    <row r="2358" spans="1:9" x14ac:dyDescent="0.25">
      <c r="A2358" s="365" t="s">
        <v>212</v>
      </c>
      <c r="B2358" s="365"/>
      <c r="C2358" s="365"/>
      <c r="D2358" s="365"/>
      <c r="E2358" s="365"/>
      <c r="F2358" s="365"/>
      <c r="G2358" s="365"/>
      <c r="H2358" s="365"/>
      <c r="I2358" s="365"/>
    </row>
    <row r="2361" spans="1:9" x14ac:dyDescent="0.25">
      <c r="A2361" s="355"/>
      <c r="B2361" s="355"/>
      <c r="C2361" s="355"/>
      <c r="D2361" s="355"/>
      <c r="E2361" s="355"/>
      <c r="F2361" s="355"/>
      <c r="G2361" s="355"/>
      <c r="H2361" s="355"/>
      <c r="I2361" s="355"/>
    </row>
    <row r="2362" spans="1:9" x14ac:dyDescent="0.25">
      <c r="C2362" s="355" t="s">
        <v>600</v>
      </c>
      <c r="D2362" s="355"/>
      <c r="E2362" s="355"/>
      <c r="F2362" s="355"/>
      <c r="G2362" s="355"/>
    </row>
    <row r="2364" spans="1:9" x14ac:dyDescent="0.25">
      <c r="A2364" s="355" t="s">
        <v>601</v>
      </c>
      <c r="B2364" s="355"/>
      <c r="C2364" s="355"/>
      <c r="D2364" s="355"/>
      <c r="E2364" s="355"/>
      <c r="F2364" s="355"/>
      <c r="G2364" s="355"/>
      <c r="H2364" s="355"/>
      <c r="I2364" s="355"/>
    </row>
    <row r="2365" spans="1:9" x14ac:dyDescent="0.25">
      <c r="A2365" s="355" t="s">
        <v>602</v>
      </c>
      <c r="B2365" s="355"/>
      <c r="C2365" s="355"/>
      <c r="D2365" s="355"/>
      <c r="E2365" s="355"/>
      <c r="F2365" s="355"/>
      <c r="G2365" s="355"/>
      <c r="H2365" s="355"/>
      <c r="I2365" s="355"/>
    </row>
    <row r="2366" spans="1:9" x14ac:dyDescent="0.25">
      <c r="A2366" s="337" t="s">
        <v>939</v>
      </c>
      <c r="B2366" s="337"/>
      <c r="C2366" s="337"/>
      <c r="D2366" s="337"/>
      <c r="E2366" s="337"/>
      <c r="F2366" s="337"/>
      <c r="G2366" s="337"/>
      <c r="H2366" s="337"/>
      <c r="I2366" s="337"/>
    </row>
    <row r="2367" spans="1:9" x14ac:dyDescent="0.25">
      <c r="A2367" s="345" t="s">
        <v>940</v>
      </c>
      <c r="B2367" s="346"/>
      <c r="C2367" s="346"/>
      <c r="D2367" s="346"/>
      <c r="E2367" s="347"/>
      <c r="F2367" s="343" t="s">
        <v>941</v>
      </c>
      <c r="G2367" s="356"/>
      <c r="H2367" s="356"/>
      <c r="I2367" s="344"/>
    </row>
    <row r="2368" spans="1:9" x14ac:dyDescent="0.25">
      <c r="A2368" s="348"/>
      <c r="B2368" s="349"/>
      <c r="C2368" s="349"/>
      <c r="D2368" s="349"/>
      <c r="E2368" s="350"/>
      <c r="F2368" s="363" t="s">
        <v>942</v>
      </c>
      <c r="G2368" s="364"/>
      <c r="H2368" s="363" t="s">
        <v>943</v>
      </c>
      <c r="I2368" s="364"/>
    </row>
    <row r="2369" spans="1:10" x14ac:dyDescent="0.25">
      <c r="A2369" s="351"/>
      <c r="B2369" s="352"/>
      <c r="C2369" s="352"/>
      <c r="D2369" s="352"/>
      <c r="E2369" s="353"/>
      <c r="F2369" s="103" t="s">
        <v>944</v>
      </c>
      <c r="G2369" s="103" t="s">
        <v>945</v>
      </c>
      <c r="H2369" s="103" t="s">
        <v>946</v>
      </c>
      <c r="I2369" s="103" t="s">
        <v>947</v>
      </c>
    </row>
    <row r="2370" spans="1:10" x14ac:dyDescent="0.25">
      <c r="A2370" s="334" t="s">
        <v>603</v>
      </c>
      <c r="B2370" s="334"/>
      <c r="C2370" s="334"/>
      <c r="D2370" s="334"/>
      <c r="E2370" s="334"/>
      <c r="F2370" s="104">
        <v>10.5</v>
      </c>
      <c r="G2370" s="104">
        <v>10</v>
      </c>
      <c r="H2370" s="114">
        <f t="shared" ref="H2370:I2372" si="96">F2370*100/1000</f>
        <v>1.05</v>
      </c>
      <c r="I2370" s="114">
        <f t="shared" si="96"/>
        <v>1</v>
      </c>
    </row>
    <row r="2371" spans="1:10" x14ac:dyDescent="0.25">
      <c r="A2371" s="334" t="s">
        <v>604</v>
      </c>
      <c r="B2371" s="334"/>
      <c r="C2371" s="334"/>
      <c r="D2371" s="334"/>
      <c r="E2371" s="334"/>
      <c r="F2371" s="104">
        <v>10.8</v>
      </c>
      <c r="G2371" s="104">
        <v>10</v>
      </c>
      <c r="H2371" s="114">
        <f t="shared" si="96"/>
        <v>1.08</v>
      </c>
      <c r="I2371" s="104">
        <f t="shared" si="96"/>
        <v>1</v>
      </c>
    </row>
    <row r="2372" spans="1:10" x14ac:dyDescent="0.25">
      <c r="A2372" s="334" t="s">
        <v>605</v>
      </c>
      <c r="B2372" s="334"/>
      <c r="C2372" s="334"/>
      <c r="D2372" s="334"/>
      <c r="E2372" s="334"/>
      <c r="F2372" s="104">
        <v>10.199999999999999</v>
      </c>
      <c r="G2372" s="104">
        <v>10</v>
      </c>
      <c r="H2372" s="114">
        <f t="shared" si="96"/>
        <v>1.0199999999999998</v>
      </c>
      <c r="I2372" s="114">
        <f t="shared" si="96"/>
        <v>1</v>
      </c>
    </row>
    <row r="2373" spans="1:10" x14ac:dyDescent="0.25">
      <c r="A2373" s="377" t="s">
        <v>959</v>
      </c>
      <c r="B2373" s="377"/>
      <c r="C2373" s="377"/>
      <c r="D2373" s="377"/>
      <c r="E2373" s="377"/>
      <c r="F2373" s="104"/>
      <c r="G2373" s="104">
        <v>10</v>
      </c>
      <c r="H2373" s="104"/>
      <c r="I2373" s="104">
        <f>G2373*100/1000</f>
        <v>1</v>
      </c>
    </row>
    <row r="2374" spans="1:10" x14ac:dyDescent="0.25">
      <c r="A2374" s="25"/>
      <c r="B2374" s="25"/>
      <c r="C2374" s="25"/>
      <c r="D2374" s="25"/>
      <c r="E2374" s="25"/>
      <c r="F2374" s="108"/>
      <c r="G2374" s="109"/>
      <c r="H2374" s="108"/>
      <c r="I2374" s="108"/>
    </row>
    <row r="2375" spans="1:10" x14ac:dyDescent="0.25">
      <c r="A2375" s="342" t="s">
        <v>960</v>
      </c>
      <c r="B2375" s="342"/>
      <c r="C2375" s="342"/>
      <c r="D2375" s="342"/>
      <c r="E2375" s="342"/>
      <c r="F2375" s="342"/>
      <c r="G2375" s="342"/>
      <c r="H2375" s="342"/>
      <c r="I2375" s="342"/>
    </row>
    <row r="2376" spans="1:10" x14ac:dyDescent="0.25">
      <c r="A2376" s="365"/>
      <c r="B2376" s="365"/>
      <c r="C2376" s="32"/>
      <c r="D2376" s="32"/>
      <c r="E2376" s="32"/>
      <c r="F2376" s="108"/>
      <c r="G2376" s="108"/>
      <c r="H2376" s="108"/>
      <c r="I2376" s="108"/>
    </row>
    <row r="2377" spans="1:10" x14ac:dyDescent="0.25">
      <c r="A2377" s="335" t="s">
        <v>961</v>
      </c>
      <c r="B2377" s="336"/>
      <c r="C2377" s="2">
        <v>2.3199999999999998</v>
      </c>
      <c r="D2377" s="32"/>
      <c r="E2377" s="32"/>
      <c r="F2377" s="104" t="s">
        <v>962</v>
      </c>
      <c r="G2377" s="104">
        <v>166.5</v>
      </c>
    </row>
    <row r="2378" spans="1:10" x14ac:dyDescent="0.25">
      <c r="A2378" s="335" t="s">
        <v>963</v>
      </c>
      <c r="B2378" s="336"/>
      <c r="C2378" s="2">
        <v>2.95</v>
      </c>
      <c r="D2378" s="32"/>
      <c r="E2378" s="32"/>
      <c r="F2378" s="104" t="s">
        <v>964</v>
      </c>
      <c r="G2378" s="104">
        <v>9.34</v>
      </c>
    </row>
    <row r="2379" spans="1:10" x14ac:dyDescent="0.25">
      <c r="A2379" s="335" t="s">
        <v>965</v>
      </c>
      <c r="B2379" s="336"/>
      <c r="C2379" s="2">
        <v>0</v>
      </c>
      <c r="D2379" s="32"/>
      <c r="E2379" s="32"/>
      <c r="F2379" s="104" t="s">
        <v>966</v>
      </c>
      <c r="G2379" s="104">
        <v>0.13</v>
      </c>
    </row>
    <row r="2380" spans="1:10" x14ac:dyDescent="0.25">
      <c r="A2380" s="335" t="s">
        <v>967</v>
      </c>
      <c r="B2380" s="336"/>
      <c r="C2380" s="2">
        <v>36.36</v>
      </c>
      <c r="D2380" s="32"/>
      <c r="E2380" s="32"/>
      <c r="F2380" s="104" t="s">
        <v>968</v>
      </c>
      <c r="G2380" s="104">
        <v>0.13</v>
      </c>
    </row>
    <row r="2381" spans="1:10" x14ac:dyDescent="0.25">
      <c r="A2381" s="32"/>
      <c r="B2381" s="32"/>
      <c r="C2381" s="25"/>
      <c r="D2381" s="32"/>
      <c r="E2381" s="32"/>
      <c r="F2381" s="108"/>
      <c r="G2381" s="108"/>
      <c r="H2381" s="108"/>
      <c r="I2381" s="108"/>
    </row>
    <row r="2382" spans="1:10" x14ac:dyDescent="0.25">
      <c r="A2382" s="303" t="s">
        <v>83</v>
      </c>
      <c r="B2382" s="303"/>
      <c r="C2382" s="303"/>
      <c r="D2382" s="303"/>
      <c r="E2382" s="303"/>
      <c r="F2382" s="303"/>
      <c r="G2382" s="303"/>
      <c r="H2382" s="303"/>
      <c r="I2382" s="303"/>
      <c r="J2382" s="303"/>
    </row>
    <row r="2383" spans="1:10" x14ac:dyDescent="0.25">
      <c r="A2383" s="365" t="s">
        <v>84</v>
      </c>
      <c r="B2383" s="365"/>
      <c r="C2383" s="365"/>
      <c r="D2383" s="365"/>
      <c r="E2383" s="365"/>
      <c r="F2383" s="365"/>
      <c r="G2383" s="365"/>
      <c r="H2383" s="365"/>
      <c r="I2383" s="365"/>
      <c r="J2383" s="365"/>
    </row>
    <row r="2384" spans="1:10" x14ac:dyDescent="0.25">
      <c r="A2384" s="365" t="s">
        <v>85</v>
      </c>
      <c r="B2384" s="365"/>
      <c r="C2384" s="365"/>
      <c r="D2384" s="365"/>
      <c r="E2384" s="365"/>
      <c r="F2384" s="365"/>
      <c r="G2384" s="365"/>
      <c r="H2384" s="365"/>
      <c r="I2384" s="365"/>
      <c r="J2384" s="365"/>
    </row>
    <row r="2385" spans="1:10" x14ac:dyDescent="0.25">
      <c r="A2385" s="365" t="s">
        <v>86</v>
      </c>
      <c r="B2385" s="365"/>
      <c r="C2385" s="365"/>
      <c r="D2385" s="365"/>
      <c r="E2385" s="365"/>
      <c r="F2385" s="365"/>
      <c r="G2385" s="365"/>
      <c r="H2385" s="365"/>
      <c r="I2385" s="365"/>
      <c r="J2385" s="365"/>
    </row>
    <row r="2386" spans="1:10" x14ac:dyDescent="0.25">
      <c r="A2386" s="342" t="s">
        <v>87</v>
      </c>
      <c r="B2386" s="342"/>
      <c r="C2386" s="342"/>
      <c r="D2386" s="342"/>
      <c r="E2386" s="342"/>
      <c r="F2386" s="342"/>
      <c r="G2386" s="342"/>
      <c r="H2386" s="342"/>
      <c r="I2386" s="342"/>
      <c r="J2386" s="342"/>
    </row>
    <row r="2387" spans="1:10" x14ac:dyDescent="0.25">
      <c r="A2387" s="378" t="s">
        <v>88</v>
      </c>
      <c r="B2387" s="378"/>
      <c r="C2387" s="378"/>
      <c r="D2387" s="378"/>
      <c r="E2387" s="378"/>
      <c r="F2387" s="378"/>
      <c r="G2387" s="378"/>
      <c r="H2387" s="378"/>
      <c r="I2387" s="378"/>
      <c r="J2387" s="378"/>
    </row>
    <row r="2388" spans="1:10" x14ac:dyDescent="0.25">
      <c r="A2388" s="342"/>
      <c r="B2388" s="342"/>
      <c r="C2388" s="342"/>
      <c r="D2388" s="342"/>
      <c r="E2388" s="342"/>
      <c r="F2388" s="342"/>
      <c r="G2388" s="342"/>
      <c r="H2388" s="342"/>
      <c r="I2388" s="342"/>
    </row>
    <row r="2389" spans="1:10" x14ac:dyDescent="0.25">
      <c r="A2389" s="342"/>
      <c r="B2389" s="342"/>
      <c r="C2389" s="342"/>
      <c r="D2389" s="342"/>
      <c r="E2389" s="342"/>
      <c r="F2389" s="342"/>
      <c r="G2389" s="342"/>
      <c r="H2389" s="342"/>
      <c r="I2389" s="342"/>
    </row>
    <row r="2394" spans="1:10" x14ac:dyDescent="0.25">
      <c r="C2394" s="355" t="s">
        <v>89</v>
      </c>
      <c r="D2394" s="355"/>
      <c r="E2394" s="355"/>
      <c r="F2394" s="355"/>
      <c r="G2394" s="355"/>
    </row>
    <row r="2396" spans="1:10" x14ac:dyDescent="0.25">
      <c r="A2396" s="355" t="s">
        <v>601</v>
      </c>
      <c r="B2396" s="355"/>
      <c r="C2396" s="355"/>
      <c r="D2396" s="355"/>
      <c r="E2396" s="355"/>
      <c r="F2396" s="355"/>
      <c r="G2396" s="355"/>
      <c r="H2396" s="355"/>
      <c r="I2396" s="355"/>
    </row>
    <row r="2397" spans="1:10" x14ac:dyDescent="0.25">
      <c r="A2397" s="355" t="s">
        <v>602</v>
      </c>
      <c r="B2397" s="355"/>
      <c r="C2397" s="355"/>
      <c r="D2397" s="355"/>
      <c r="E2397" s="355"/>
      <c r="F2397" s="355"/>
      <c r="G2397" s="355"/>
      <c r="H2397" s="355"/>
      <c r="I2397" s="355"/>
    </row>
    <row r="2398" spans="1:10" x14ac:dyDescent="0.25">
      <c r="A2398" s="337" t="s">
        <v>939</v>
      </c>
      <c r="B2398" s="337"/>
      <c r="C2398" s="337"/>
      <c r="D2398" s="337"/>
      <c r="E2398" s="337"/>
      <c r="F2398" s="337"/>
      <c r="G2398" s="337"/>
      <c r="H2398" s="337"/>
      <c r="I2398" s="337"/>
    </row>
    <row r="2399" spans="1:10" x14ac:dyDescent="0.25">
      <c r="A2399" s="345" t="s">
        <v>940</v>
      </c>
      <c r="B2399" s="346"/>
      <c r="C2399" s="346"/>
      <c r="D2399" s="346"/>
      <c r="E2399" s="347"/>
      <c r="F2399" s="343" t="s">
        <v>941</v>
      </c>
      <c r="G2399" s="356"/>
      <c r="H2399" s="356"/>
      <c r="I2399" s="344"/>
    </row>
    <row r="2400" spans="1:10" x14ac:dyDescent="0.25">
      <c r="A2400" s="348"/>
      <c r="B2400" s="349"/>
      <c r="C2400" s="349"/>
      <c r="D2400" s="349"/>
      <c r="E2400" s="350"/>
      <c r="F2400" s="363" t="s">
        <v>942</v>
      </c>
      <c r="G2400" s="364"/>
      <c r="H2400" s="363" t="s">
        <v>943</v>
      </c>
      <c r="I2400" s="364"/>
    </row>
    <row r="2401" spans="1:10" x14ac:dyDescent="0.25">
      <c r="A2401" s="351"/>
      <c r="B2401" s="352"/>
      <c r="C2401" s="352"/>
      <c r="D2401" s="352"/>
      <c r="E2401" s="353"/>
      <c r="F2401" s="103" t="s">
        <v>944</v>
      </c>
      <c r="G2401" s="103" t="s">
        <v>945</v>
      </c>
      <c r="H2401" s="103" t="s">
        <v>946</v>
      </c>
      <c r="I2401" s="103" t="s">
        <v>947</v>
      </c>
    </row>
    <row r="2402" spans="1:10" x14ac:dyDescent="0.25">
      <c r="A2402" s="334" t="s">
        <v>603</v>
      </c>
      <c r="B2402" s="334"/>
      <c r="C2402" s="334"/>
      <c r="D2402" s="334"/>
      <c r="E2402" s="334"/>
      <c r="F2402" s="104">
        <v>21</v>
      </c>
      <c r="G2402" s="104">
        <v>20</v>
      </c>
      <c r="H2402" s="114">
        <f t="shared" ref="H2402:I2404" si="97">F2402*100/1000</f>
        <v>2.1</v>
      </c>
      <c r="I2402" s="114">
        <f t="shared" si="97"/>
        <v>2</v>
      </c>
    </row>
    <row r="2403" spans="1:10" x14ac:dyDescent="0.25">
      <c r="A2403" s="334" t="s">
        <v>604</v>
      </c>
      <c r="B2403" s="334"/>
      <c r="C2403" s="334"/>
      <c r="D2403" s="334"/>
      <c r="E2403" s="334"/>
      <c r="F2403" s="104">
        <v>21.6</v>
      </c>
      <c r="G2403" s="104">
        <v>20</v>
      </c>
      <c r="H2403" s="114">
        <f t="shared" si="97"/>
        <v>2.16</v>
      </c>
      <c r="I2403" s="104">
        <f t="shared" si="97"/>
        <v>2</v>
      </c>
    </row>
    <row r="2404" spans="1:10" x14ac:dyDescent="0.25">
      <c r="A2404" s="334" t="s">
        <v>605</v>
      </c>
      <c r="B2404" s="334"/>
      <c r="C2404" s="334"/>
      <c r="D2404" s="334"/>
      <c r="E2404" s="334"/>
      <c r="F2404" s="104">
        <v>20.399999999999999</v>
      </c>
      <c r="G2404" s="104">
        <v>20</v>
      </c>
      <c r="H2404" s="114">
        <f t="shared" si="97"/>
        <v>2.0399999999999996</v>
      </c>
      <c r="I2404" s="114">
        <f t="shared" si="97"/>
        <v>2</v>
      </c>
    </row>
    <row r="2405" spans="1:10" x14ac:dyDescent="0.25">
      <c r="A2405" s="377" t="s">
        <v>959</v>
      </c>
      <c r="B2405" s="377"/>
      <c r="C2405" s="377"/>
      <c r="D2405" s="377"/>
      <c r="E2405" s="377"/>
      <c r="F2405" s="104"/>
      <c r="G2405" s="104">
        <v>20</v>
      </c>
      <c r="H2405" s="104"/>
      <c r="I2405" s="104">
        <f>G2405*100/1000</f>
        <v>2</v>
      </c>
    </row>
    <row r="2406" spans="1:10" x14ac:dyDescent="0.25">
      <c r="A2406" s="25"/>
      <c r="B2406" s="25"/>
      <c r="C2406" s="25"/>
      <c r="D2406" s="25"/>
      <c r="E2406" s="25"/>
      <c r="F2406" s="108"/>
      <c r="G2406" s="109"/>
      <c r="H2406" s="108"/>
      <c r="I2406" s="108"/>
    </row>
    <row r="2407" spans="1:10" x14ac:dyDescent="0.25">
      <c r="A2407" s="342" t="s">
        <v>960</v>
      </c>
      <c r="B2407" s="342"/>
      <c r="C2407" s="342"/>
      <c r="D2407" s="342"/>
      <c r="E2407" s="342"/>
      <c r="F2407" s="342"/>
      <c r="G2407" s="342"/>
      <c r="H2407" s="342"/>
      <c r="I2407" s="342"/>
    </row>
    <row r="2408" spans="1:10" x14ac:dyDescent="0.25">
      <c r="A2408" s="365"/>
      <c r="B2408" s="365"/>
      <c r="C2408" s="32"/>
      <c r="D2408" s="32"/>
      <c r="E2408" s="32"/>
      <c r="F2408" s="108"/>
      <c r="G2408" s="108"/>
      <c r="H2408" s="108"/>
      <c r="I2408" s="108"/>
    </row>
    <row r="2409" spans="1:10" x14ac:dyDescent="0.25">
      <c r="A2409" s="335" t="s">
        <v>961</v>
      </c>
      <c r="B2409" s="336"/>
      <c r="C2409" s="20">
        <v>4.6399999999999997</v>
      </c>
      <c r="D2409" s="32"/>
      <c r="E2409" s="32"/>
      <c r="F2409" s="104" t="s">
        <v>962</v>
      </c>
      <c r="G2409" s="104">
        <v>333</v>
      </c>
    </row>
    <row r="2410" spans="1:10" x14ac:dyDescent="0.25">
      <c r="A2410" s="335" t="s">
        <v>963</v>
      </c>
      <c r="B2410" s="336"/>
      <c r="C2410" s="20">
        <v>5.9</v>
      </c>
      <c r="D2410" s="32"/>
      <c r="E2410" s="32"/>
      <c r="F2410" s="104" t="s">
        <v>964</v>
      </c>
      <c r="G2410" s="104">
        <v>18.68</v>
      </c>
    </row>
    <row r="2411" spans="1:10" x14ac:dyDescent="0.25">
      <c r="A2411" s="335" t="s">
        <v>965</v>
      </c>
      <c r="B2411" s="336"/>
      <c r="C2411" s="20">
        <v>0</v>
      </c>
      <c r="D2411" s="32"/>
      <c r="E2411" s="32"/>
      <c r="F2411" s="104" t="s">
        <v>966</v>
      </c>
      <c r="G2411" s="104">
        <v>0.26</v>
      </c>
    </row>
    <row r="2412" spans="1:10" x14ac:dyDescent="0.25">
      <c r="A2412" s="335" t="s">
        <v>967</v>
      </c>
      <c r="B2412" s="336"/>
      <c r="C2412" s="20">
        <v>72.72</v>
      </c>
      <c r="D2412" s="32"/>
      <c r="E2412" s="32"/>
      <c r="F2412" s="104" t="s">
        <v>968</v>
      </c>
      <c r="G2412" s="104">
        <v>0.26</v>
      </c>
    </row>
    <row r="2413" spans="1:10" x14ac:dyDescent="0.25">
      <c r="A2413" s="32"/>
      <c r="B2413" s="32"/>
      <c r="C2413" s="25"/>
      <c r="D2413" s="32"/>
      <c r="E2413" s="32"/>
      <c r="F2413" s="108"/>
      <c r="G2413" s="108"/>
      <c r="H2413" s="108"/>
      <c r="I2413" s="108"/>
    </row>
    <row r="2414" spans="1:10" x14ac:dyDescent="0.25">
      <c r="A2414" s="39" t="s">
        <v>83</v>
      </c>
      <c r="B2414" s="39"/>
      <c r="C2414" s="39"/>
      <c r="D2414" s="39"/>
      <c r="E2414" s="39"/>
      <c r="F2414" s="112"/>
      <c r="G2414" s="112"/>
      <c r="H2414" s="112"/>
      <c r="I2414" s="112"/>
      <c r="J2414" s="39"/>
    </row>
    <row r="2415" spans="1:10" x14ac:dyDescent="0.25">
      <c r="A2415" s="32" t="s">
        <v>84</v>
      </c>
      <c r="B2415" s="32"/>
      <c r="C2415" s="32"/>
      <c r="D2415" s="32"/>
      <c r="E2415" s="32"/>
      <c r="F2415" s="108"/>
      <c r="G2415" s="108"/>
      <c r="H2415" s="108"/>
      <c r="I2415" s="108"/>
      <c r="J2415" s="32"/>
    </row>
    <row r="2416" spans="1:10" x14ac:dyDescent="0.25">
      <c r="A2416" s="32" t="s">
        <v>85</v>
      </c>
      <c r="B2416" s="32"/>
      <c r="C2416" s="32"/>
      <c r="D2416" s="32"/>
      <c r="E2416" s="32"/>
      <c r="F2416" s="108"/>
      <c r="G2416" s="108"/>
      <c r="H2416" s="108"/>
      <c r="I2416" s="108"/>
      <c r="J2416" s="32"/>
    </row>
    <row r="2417" spans="1:10" x14ac:dyDescent="0.25">
      <c r="A2417" s="32" t="s">
        <v>86</v>
      </c>
      <c r="B2417" s="32"/>
      <c r="C2417" s="32"/>
      <c r="D2417" s="32"/>
      <c r="E2417" s="32"/>
      <c r="F2417" s="108"/>
      <c r="G2417" s="108"/>
      <c r="H2417" s="108"/>
      <c r="I2417" s="108"/>
      <c r="J2417" s="32"/>
    </row>
    <row r="2418" spans="1:10" x14ac:dyDescent="0.25">
      <c r="A2418" s="25" t="s">
        <v>87</v>
      </c>
      <c r="B2418" s="25"/>
      <c r="C2418" s="25"/>
      <c r="D2418" s="25"/>
      <c r="E2418" s="25"/>
      <c r="F2418" s="109"/>
      <c r="G2418" s="109"/>
      <c r="H2418" s="109"/>
      <c r="I2418" s="109"/>
      <c r="J2418" s="25"/>
    </row>
    <row r="2419" spans="1:10" x14ac:dyDescent="0.25">
      <c r="A2419" s="57" t="s">
        <v>88</v>
      </c>
      <c r="B2419" s="57"/>
      <c r="C2419" s="57"/>
      <c r="D2419" s="57"/>
      <c r="E2419" s="57"/>
      <c r="F2419" s="150"/>
      <c r="G2419" s="150"/>
      <c r="H2419" s="150"/>
      <c r="I2419" s="150"/>
      <c r="J2419" s="57"/>
    </row>
    <row r="2420" spans="1:10" x14ac:dyDescent="0.25">
      <c r="A2420" s="25"/>
      <c r="B2420" s="25"/>
      <c r="C2420" s="25"/>
      <c r="D2420" s="25"/>
      <c r="E2420" s="25"/>
      <c r="F2420" s="109"/>
      <c r="G2420" s="109"/>
      <c r="H2420" s="109"/>
      <c r="I2420" s="109"/>
    </row>
    <row r="2422" spans="1:10" x14ac:dyDescent="0.25">
      <c r="C2422" s="355" t="s">
        <v>90</v>
      </c>
      <c r="D2422" s="355"/>
      <c r="E2422" s="355"/>
      <c r="F2422" s="355"/>
      <c r="G2422" s="355"/>
    </row>
    <row r="2424" spans="1:10" x14ac:dyDescent="0.25">
      <c r="A2424" s="355" t="s">
        <v>601</v>
      </c>
      <c r="B2424" s="355"/>
      <c r="C2424" s="355"/>
      <c r="D2424" s="355"/>
      <c r="E2424" s="355"/>
      <c r="F2424" s="355"/>
      <c r="G2424" s="355"/>
      <c r="H2424" s="355"/>
      <c r="I2424" s="355"/>
    </row>
    <row r="2425" spans="1:10" x14ac:dyDescent="0.25">
      <c r="A2425" s="355" t="s">
        <v>602</v>
      </c>
      <c r="B2425" s="355"/>
      <c r="C2425" s="355"/>
      <c r="D2425" s="355"/>
      <c r="E2425" s="355"/>
      <c r="F2425" s="355"/>
      <c r="G2425" s="355"/>
      <c r="H2425" s="355"/>
      <c r="I2425" s="355"/>
    </row>
    <row r="2426" spans="1:10" x14ac:dyDescent="0.25">
      <c r="A2426" s="337" t="s">
        <v>939</v>
      </c>
      <c r="B2426" s="337"/>
      <c r="C2426" s="337"/>
      <c r="D2426" s="337"/>
      <c r="E2426" s="337"/>
      <c r="F2426" s="337"/>
      <c r="G2426" s="337"/>
      <c r="H2426" s="337"/>
      <c r="I2426" s="337"/>
    </row>
    <row r="2427" spans="1:10" x14ac:dyDescent="0.25">
      <c r="A2427" s="345" t="s">
        <v>940</v>
      </c>
      <c r="B2427" s="346"/>
      <c r="C2427" s="346"/>
      <c r="D2427" s="346"/>
      <c r="E2427" s="347"/>
      <c r="F2427" s="343" t="s">
        <v>941</v>
      </c>
      <c r="G2427" s="356"/>
      <c r="H2427" s="356"/>
      <c r="I2427" s="344"/>
    </row>
    <row r="2428" spans="1:10" x14ac:dyDescent="0.25">
      <c r="A2428" s="348"/>
      <c r="B2428" s="349"/>
      <c r="C2428" s="349"/>
      <c r="D2428" s="349"/>
      <c r="E2428" s="350"/>
      <c r="F2428" s="363" t="s">
        <v>942</v>
      </c>
      <c r="G2428" s="364"/>
      <c r="H2428" s="363" t="s">
        <v>943</v>
      </c>
      <c r="I2428" s="364"/>
    </row>
    <row r="2429" spans="1:10" x14ac:dyDescent="0.25">
      <c r="A2429" s="351"/>
      <c r="B2429" s="352"/>
      <c r="C2429" s="352"/>
      <c r="D2429" s="352"/>
      <c r="E2429" s="353"/>
      <c r="F2429" s="103" t="s">
        <v>944</v>
      </c>
      <c r="G2429" s="103" t="s">
        <v>945</v>
      </c>
      <c r="H2429" s="103" t="s">
        <v>946</v>
      </c>
      <c r="I2429" s="103" t="s">
        <v>947</v>
      </c>
    </row>
    <row r="2430" spans="1:10" x14ac:dyDescent="0.25">
      <c r="A2430" s="334" t="s">
        <v>603</v>
      </c>
      <c r="B2430" s="334"/>
      <c r="C2430" s="334"/>
      <c r="D2430" s="334"/>
      <c r="E2430" s="334"/>
      <c r="F2430" s="104">
        <v>15.6</v>
      </c>
      <c r="G2430" s="104">
        <v>15</v>
      </c>
      <c r="H2430" s="114">
        <f t="shared" ref="H2430:I2432" si="98">F2430*100/1000</f>
        <v>1.56</v>
      </c>
      <c r="I2430" s="114">
        <f t="shared" si="98"/>
        <v>1.5</v>
      </c>
    </row>
    <row r="2431" spans="1:10" x14ac:dyDescent="0.25">
      <c r="A2431" s="334" t="s">
        <v>604</v>
      </c>
      <c r="B2431" s="334"/>
      <c r="C2431" s="334"/>
      <c r="D2431" s="334"/>
      <c r="E2431" s="334"/>
      <c r="F2431" s="104">
        <v>16.2</v>
      </c>
      <c r="G2431" s="104">
        <v>15</v>
      </c>
      <c r="H2431" s="114">
        <f t="shared" si="98"/>
        <v>1.62</v>
      </c>
      <c r="I2431" s="104">
        <f t="shared" si="98"/>
        <v>1.5</v>
      </c>
    </row>
    <row r="2432" spans="1:10" x14ac:dyDescent="0.25">
      <c r="A2432" s="334" t="s">
        <v>605</v>
      </c>
      <c r="B2432" s="334"/>
      <c r="C2432" s="334"/>
      <c r="D2432" s="334"/>
      <c r="E2432" s="334"/>
      <c r="F2432" s="104">
        <v>15.3</v>
      </c>
      <c r="G2432" s="104">
        <v>15</v>
      </c>
      <c r="H2432" s="114">
        <f t="shared" si="98"/>
        <v>1.53</v>
      </c>
      <c r="I2432" s="114">
        <f t="shared" si="98"/>
        <v>1.5</v>
      </c>
    </row>
    <row r="2433" spans="1:9" x14ac:dyDescent="0.25">
      <c r="A2433" s="377" t="s">
        <v>959</v>
      </c>
      <c r="B2433" s="377"/>
      <c r="C2433" s="377"/>
      <c r="D2433" s="377"/>
      <c r="E2433" s="377"/>
      <c r="F2433" s="104"/>
      <c r="G2433" s="104">
        <v>15</v>
      </c>
      <c r="H2433" s="104"/>
      <c r="I2433" s="104">
        <f>G2433*100/1000</f>
        <v>1.5</v>
      </c>
    </row>
    <row r="2434" spans="1:9" x14ac:dyDescent="0.25">
      <c r="A2434" s="25"/>
      <c r="B2434" s="25"/>
      <c r="C2434" s="25"/>
      <c r="D2434" s="25"/>
      <c r="E2434" s="25"/>
      <c r="F2434" s="108"/>
      <c r="G2434" s="109"/>
      <c r="H2434" s="108"/>
      <c r="I2434" s="108"/>
    </row>
    <row r="2435" spans="1:9" x14ac:dyDescent="0.25">
      <c r="A2435" s="342" t="s">
        <v>960</v>
      </c>
      <c r="B2435" s="342"/>
      <c r="C2435" s="342"/>
      <c r="D2435" s="342"/>
      <c r="E2435" s="342"/>
      <c r="F2435" s="342"/>
      <c r="G2435" s="342"/>
      <c r="H2435" s="342"/>
      <c r="I2435" s="342"/>
    </row>
    <row r="2436" spans="1:9" x14ac:dyDescent="0.25">
      <c r="A2436" s="365"/>
      <c r="B2436" s="365"/>
      <c r="C2436" s="32"/>
      <c r="D2436" s="32"/>
      <c r="E2436" s="32"/>
      <c r="F2436" s="108"/>
      <c r="G2436" s="108"/>
      <c r="H2436" s="108"/>
      <c r="I2436" s="108"/>
    </row>
    <row r="2437" spans="1:9" x14ac:dyDescent="0.25">
      <c r="A2437" s="335" t="s">
        <v>961</v>
      </c>
      <c r="B2437" s="336"/>
      <c r="C2437" s="20">
        <v>3.48</v>
      </c>
      <c r="D2437" s="32"/>
      <c r="E2437" s="32"/>
      <c r="F2437" s="104" t="s">
        <v>962</v>
      </c>
      <c r="G2437" s="104">
        <v>249.75</v>
      </c>
    </row>
    <row r="2438" spans="1:9" x14ac:dyDescent="0.25">
      <c r="A2438" s="335" t="s">
        <v>963</v>
      </c>
      <c r="B2438" s="336"/>
      <c r="C2438" s="20">
        <v>4.42</v>
      </c>
      <c r="D2438" s="32"/>
      <c r="E2438" s="32"/>
      <c r="F2438" s="104" t="s">
        <v>964</v>
      </c>
      <c r="G2438" s="104">
        <v>14.01</v>
      </c>
    </row>
    <row r="2439" spans="1:9" x14ac:dyDescent="0.25">
      <c r="A2439" s="335" t="s">
        <v>965</v>
      </c>
      <c r="B2439" s="336"/>
      <c r="C2439" s="20">
        <v>0</v>
      </c>
      <c r="D2439" s="32"/>
      <c r="E2439" s="32"/>
      <c r="F2439" s="104" t="s">
        <v>966</v>
      </c>
      <c r="G2439" s="104">
        <v>0.19</v>
      </c>
    </row>
    <row r="2440" spans="1:9" x14ac:dyDescent="0.25">
      <c r="A2440" s="335" t="s">
        <v>967</v>
      </c>
      <c r="B2440" s="336"/>
      <c r="C2440" s="20">
        <v>54.6</v>
      </c>
      <c r="D2440" s="32"/>
      <c r="E2440" s="32"/>
      <c r="F2440" s="104" t="s">
        <v>968</v>
      </c>
      <c r="G2440" s="104">
        <v>0.2</v>
      </c>
    </row>
    <row r="2441" spans="1:9" x14ac:dyDescent="0.25">
      <c r="A2441" s="32"/>
      <c r="B2441" s="32"/>
      <c r="C2441" s="25"/>
      <c r="D2441" s="32"/>
      <c r="E2441" s="32"/>
      <c r="F2441" s="108"/>
      <c r="G2441" s="108"/>
      <c r="H2441" s="108"/>
      <c r="I2441" s="108"/>
    </row>
    <row r="2442" spans="1:9" x14ac:dyDescent="0.25">
      <c r="A2442" s="39" t="s">
        <v>83</v>
      </c>
      <c r="B2442" s="39"/>
      <c r="C2442" s="39"/>
      <c r="D2442" s="39"/>
      <c r="E2442" s="39"/>
      <c r="F2442" s="112"/>
      <c r="G2442" s="112"/>
      <c r="H2442" s="112"/>
      <c r="I2442" s="112"/>
    </row>
    <row r="2443" spans="1:9" x14ac:dyDescent="0.25">
      <c r="A2443" s="32" t="s">
        <v>84</v>
      </c>
      <c r="B2443" s="32"/>
      <c r="C2443" s="32"/>
      <c r="D2443" s="32"/>
      <c r="E2443" s="32"/>
      <c r="F2443" s="108"/>
      <c r="G2443" s="108"/>
      <c r="H2443" s="108"/>
      <c r="I2443" s="108"/>
    </row>
    <row r="2444" spans="1:9" x14ac:dyDescent="0.25">
      <c r="A2444" s="32" t="s">
        <v>85</v>
      </c>
      <c r="B2444" s="32"/>
      <c r="C2444" s="32"/>
      <c r="D2444" s="32"/>
      <c r="E2444" s="32"/>
      <c r="F2444" s="108"/>
      <c r="G2444" s="108"/>
      <c r="H2444" s="108"/>
      <c r="I2444" s="108"/>
    </row>
    <row r="2445" spans="1:9" x14ac:dyDescent="0.25">
      <c r="A2445" s="32" t="s">
        <v>86</v>
      </c>
      <c r="B2445" s="32"/>
      <c r="C2445" s="32"/>
      <c r="D2445" s="32"/>
      <c r="E2445" s="32"/>
      <c r="F2445" s="108"/>
      <c r="G2445" s="108"/>
      <c r="H2445" s="108"/>
      <c r="I2445" s="108"/>
    </row>
    <row r="2446" spans="1:9" x14ac:dyDescent="0.25">
      <c r="A2446" s="25" t="s">
        <v>87</v>
      </c>
      <c r="B2446" s="25"/>
      <c r="C2446" s="25"/>
      <c r="D2446" s="25"/>
      <c r="E2446" s="25"/>
      <c r="F2446" s="109"/>
      <c r="G2446" s="109"/>
      <c r="H2446" s="109"/>
      <c r="I2446" s="109"/>
    </row>
    <row r="2447" spans="1:9" x14ac:dyDescent="0.25">
      <c r="A2447" s="57" t="s">
        <v>88</v>
      </c>
      <c r="B2447" s="57"/>
      <c r="C2447" s="57"/>
      <c r="D2447" s="57"/>
      <c r="E2447" s="57"/>
      <c r="F2447" s="150"/>
      <c r="G2447" s="150"/>
      <c r="H2447" s="150"/>
      <c r="I2447" s="150"/>
    </row>
    <row r="2451" spans="1:9" x14ac:dyDescent="0.25">
      <c r="C2451" s="374" t="s">
        <v>91</v>
      </c>
      <c r="D2451" s="374"/>
      <c r="E2451" s="374"/>
      <c r="F2451" s="374"/>
      <c r="G2451" s="374"/>
    </row>
    <row r="2453" spans="1:9" x14ac:dyDescent="0.25">
      <c r="A2453" s="355" t="s">
        <v>32</v>
      </c>
      <c r="B2453" s="355"/>
      <c r="C2453" s="355"/>
      <c r="D2453" s="355"/>
      <c r="E2453" s="355"/>
      <c r="F2453" s="355"/>
      <c r="G2453" s="355"/>
      <c r="H2453" s="355"/>
      <c r="I2453" s="355"/>
    </row>
    <row r="2454" spans="1:9" x14ac:dyDescent="0.25">
      <c r="A2454" s="355" t="s">
        <v>92</v>
      </c>
      <c r="B2454" s="355"/>
      <c r="C2454" s="355"/>
      <c r="D2454" s="355"/>
      <c r="E2454" s="355"/>
      <c r="F2454" s="355"/>
      <c r="G2454" s="355"/>
      <c r="H2454" s="355"/>
      <c r="I2454" s="355"/>
    </row>
    <row r="2455" spans="1:9" x14ac:dyDescent="0.25">
      <c r="A2455" s="365" t="s">
        <v>93</v>
      </c>
      <c r="B2455" s="365"/>
      <c r="C2455" s="365"/>
      <c r="D2455" s="365"/>
      <c r="E2455" s="365"/>
      <c r="F2455" s="365"/>
      <c r="G2455" s="365"/>
      <c r="H2455" s="365"/>
      <c r="I2455" s="365"/>
    </row>
    <row r="2456" spans="1:9" x14ac:dyDescent="0.25">
      <c r="A2456" s="365" t="s">
        <v>94</v>
      </c>
      <c r="B2456" s="365"/>
      <c r="C2456" s="365"/>
      <c r="D2456" s="365"/>
      <c r="E2456" s="365"/>
      <c r="F2456" s="365"/>
      <c r="G2456" s="365"/>
      <c r="H2456" s="365"/>
      <c r="I2456" s="365"/>
    </row>
    <row r="2457" spans="1:9" x14ac:dyDescent="0.25">
      <c r="A2457" s="337"/>
      <c r="B2457" s="337"/>
      <c r="C2457" s="337"/>
      <c r="D2457" s="337"/>
      <c r="E2457" s="337"/>
      <c r="F2457" s="337"/>
      <c r="G2457" s="337"/>
      <c r="H2457" s="337"/>
      <c r="I2457" s="337"/>
    </row>
    <row r="2458" spans="1:9" x14ac:dyDescent="0.25">
      <c r="A2458" s="345" t="s">
        <v>940</v>
      </c>
      <c r="B2458" s="346"/>
      <c r="C2458" s="346"/>
      <c r="D2458" s="346"/>
      <c r="E2458" s="347"/>
      <c r="F2458" s="343" t="s">
        <v>941</v>
      </c>
      <c r="G2458" s="356"/>
      <c r="H2458" s="356"/>
      <c r="I2458" s="344"/>
    </row>
    <row r="2459" spans="1:9" x14ac:dyDescent="0.25">
      <c r="A2459" s="348"/>
      <c r="B2459" s="349"/>
      <c r="C2459" s="349"/>
      <c r="D2459" s="349"/>
      <c r="E2459" s="350"/>
      <c r="F2459" s="343" t="s">
        <v>942</v>
      </c>
      <c r="G2459" s="356"/>
      <c r="H2459" s="356"/>
      <c r="I2459" s="344"/>
    </row>
    <row r="2460" spans="1:9" x14ac:dyDescent="0.25">
      <c r="A2460" s="351"/>
      <c r="B2460" s="352"/>
      <c r="C2460" s="352"/>
      <c r="D2460" s="352"/>
      <c r="E2460" s="353"/>
      <c r="F2460" s="343" t="s">
        <v>944</v>
      </c>
      <c r="G2460" s="344"/>
      <c r="H2460" s="343" t="s">
        <v>945</v>
      </c>
      <c r="I2460" s="344"/>
    </row>
    <row r="2461" spans="1:9" x14ac:dyDescent="0.25">
      <c r="A2461" s="335" t="s">
        <v>95</v>
      </c>
      <c r="B2461" s="341"/>
      <c r="C2461" s="341"/>
      <c r="D2461" s="341"/>
      <c r="E2461" s="336"/>
      <c r="F2461" s="372">
        <v>210</v>
      </c>
      <c r="G2461" s="373"/>
      <c r="H2461" s="372">
        <v>200</v>
      </c>
      <c r="I2461" s="373"/>
    </row>
    <row r="2462" spans="1:9" x14ac:dyDescent="0.25">
      <c r="A2462" s="335" t="s">
        <v>959</v>
      </c>
      <c r="B2462" s="341"/>
      <c r="C2462" s="341"/>
      <c r="D2462" s="341"/>
      <c r="E2462" s="336"/>
      <c r="F2462" s="372"/>
      <c r="G2462" s="373"/>
      <c r="H2462" s="372">
        <v>200</v>
      </c>
      <c r="I2462" s="373"/>
    </row>
    <row r="2463" spans="1:9" x14ac:dyDescent="0.25">
      <c r="A2463" s="32"/>
      <c r="B2463" s="32"/>
      <c r="C2463" s="32"/>
      <c r="D2463" s="32"/>
      <c r="E2463" s="32"/>
      <c r="F2463" s="110"/>
      <c r="G2463" s="110"/>
      <c r="H2463" s="110"/>
      <c r="I2463" s="110"/>
    </row>
    <row r="2464" spans="1:9" x14ac:dyDescent="0.25">
      <c r="A2464" s="342" t="s">
        <v>208</v>
      </c>
      <c r="B2464" s="342"/>
      <c r="C2464" s="342"/>
      <c r="D2464" s="342"/>
      <c r="E2464" s="342"/>
      <c r="F2464" s="342"/>
      <c r="G2464" s="342"/>
      <c r="H2464" s="342"/>
      <c r="I2464" s="342"/>
    </row>
    <row r="2465" spans="1:9" x14ac:dyDescent="0.25">
      <c r="A2465" s="365"/>
      <c r="B2465" s="365"/>
      <c r="C2465" s="32"/>
      <c r="D2465" s="32"/>
      <c r="E2465" s="32"/>
      <c r="F2465" s="108"/>
      <c r="G2465" s="108"/>
      <c r="H2465" s="108"/>
      <c r="I2465" s="108"/>
    </row>
    <row r="2466" spans="1:9" x14ac:dyDescent="0.25">
      <c r="A2466" s="335" t="s">
        <v>961</v>
      </c>
      <c r="B2466" s="336"/>
      <c r="C2466" s="2">
        <v>0.8</v>
      </c>
      <c r="D2466" s="32"/>
      <c r="E2466" s="32"/>
      <c r="F2466" s="104" t="s">
        <v>962</v>
      </c>
      <c r="G2466" s="104">
        <v>16</v>
      </c>
    </row>
    <row r="2467" spans="1:9" x14ac:dyDescent="0.25">
      <c r="A2467" s="335" t="s">
        <v>963</v>
      </c>
      <c r="B2467" s="336"/>
      <c r="C2467" s="2">
        <v>0.8</v>
      </c>
      <c r="D2467" s="32"/>
      <c r="E2467" s="32"/>
      <c r="F2467" s="104" t="s">
        <v>964</v>
      </c>
      <c r="G2467" s="104">
        <v>18</v>
      </c>
    </row>
    <row r="2468" spans="1:9" x14ac:dyDescent="0.25">
      <c r="A2468" s="335" t="s">
        <v>965</v>
      </c>
      <c r="B2468" s="336"/>
      <c r="C2468" s="2">
        <v>19.600000000000001</v>
      </c>
      <c r="D2468" s="32"/>
      <c r="E2468" s="32"/>
      <c r="F2468" s="104" t="s">
        <v>966</v>
      </c>
      <c r="G2468" s="104">
        <v>4.4000000000000004</v>
      </c>
    </row>
    <row r="2469" spans="1:9" x14ac:dyDescent="0.25">
      <c r="A2469" s="335" t="s">
        <v>967</v>
      </c>
      <c r="B2469" s="336"/>
      <c r="C2469" s="2">
        <v>94</v>
      </c>
      <c r="D2469" s="32"/>
      <c r="E2469" s="32"/>
      <c r="F2469" s="104" t="s">
        <v>968</v>
      </c>
      <c r="G2469" s="104">
        <v>20</v>
      </c>
      <c r="H2469" s="108"/>
      <c r="I2469" s="108"/>
    </row>
    <row r="2470" spans="1:9" x14ac:dyDescent="0.25">
      <c r="A2470" s="32"/>
      <c r="B2470" s="32"/>
      <c r="C2470" s="32"/>
      <c r="D2470" s="32"/>
      <c r="E2470" s="32"/>
      <c r="F2470" s="108"/>
      <c r="G2470" s="108"/>
      <c r="H2470" s="108"/>
      <c r="I2470" s="108"/>
    </row>
    <row r="2471" spans="1:9" x14ac:dyDescent="0.25">
      <c r="A2471" s="355" t="s">
        <v>96</v>
      </c>
      <c r="B2471" s="355"/>
      <c r="C2471" s="355"/>
      <c r="D2471" s="355"/>
      <c r="E2471" s="355"/>
      <c r="F2471" s="355"/>
      <c r="G2471" s="355"/>
      <c r="H2471" s="355"/>
      <c r="I2471" s="355"/>
    </row>
    <row r="2472" spans="1:9" x14ac:dyDescent="0.25">
      <c r="A2472" s="355" t="s">
        <v>29</v>
      </c>
      <c r="B2472" s="355"/>
      <c r="C2472" s="355"/>
      <c r="D2472" s="355"/>
      <c r="E2472" s="355"/>
      <c r="F2472" s="355"/>
      <c r="G2472" s="355"/>
      <c r="H2472" s="355"/>
      <c r="I2472" s="355"/>
    </row>
    <row r="2473" spans="1:9" x14ac:dyDescent="0.25">
      <c r="A2473" s="355" t="s">
        <v>30</v>
      </c>
      <c r="B2473" s="355"/>
      <c r="C2473" s="355"/>
      <c r="D2473" s="355"/>
      <c r="E2473" s="355"/>
      <c r="F2473" s="355"/>
      <c r="G2473" s="355"/>
      <c r="H2473" s="355"/>
      <c r="I2473" s="355"/>
    </row>
    <row r="2474" spans="1:9" x14ac:dyDescent="0.25">
      <c r="A2474" s="355"/>
      <c r="B2474" s="355"/>
      <c r="C2474" s="355"/>
      <c r="D2474" s="355"/>
      <c r="E2474" s="355"/>
      <c r="F2474" s="355"/>
      <c r="G2474" s="355"/>
      <c r="H2474" s="355"/>
      <c r="I2474" s="355"/>
    </row>
    <row r="2475" spans="1:9" x14ac:dyDescent="0.25">
      <c r="A2475" s="355"/>
      <c r="B2475" s="355"/>
      <c r="C2475" s="355"/>
      <c r="D2475" s="355"/>
      <c r="E2475" s="355"/>
      <c r="F2475" s="355"/>
      <c r="G2475" s="355"/>
      <c r="H2475" s="355"/>
      <c r="I2475" s="355"/>
    </row>
    <row r="2478" spans="1:9" x14ac:dyDescent="0.25">
      <c r="C2478" s="374" t="s">
        <v>98</v>
      </c>
      <c r="D2478" s="374"/>
      <c r="E2478" s="374"/>
      <c r="F2478" s="374"/>
      <c r="G2478" s="374"/>
    </row>
    <row r="2480" spans="1:9" x14ac:dyDescent="0.25">
      <c r="A2480" s="355" t="s">
        <v>31</v>
      </c>
      <c r="B2480" s="355"/>
      <c r="C2480" s="355"/>
      <c r="D2480" s="355"/>
      <c r="E2480" s="355"/>
      <c r="F2480" s="355"/>
      <c r="G2480" s="355"/>
      <c r="H2480" s="355"/>
      <c r="I2480" s="355"/>
    </row>
    <row r="2481" spans="1:9" x14ac:dyDescent="0.25">
      <c r="A2481" s="355" t="s">
        <v>92</v>
      </c>
      <c r="B2481" s="355"/>
      <c r="C2481" s="355"/>
      <c r="D2481" s="355"/>
      <c r="E2481" s="355"/>
      <c r="F2481" s="355"/>
      <c r="G2481" s="355"/>
      <c r="H2481" s="355"/>
      <c r="I2481" s="355"/>
    </row>
    <row r="2482" spans="1:9" x14ac:dyDescent="0.25">
      <c r="A2482" s="365" t="s">
        <v>99</v>
      </c>
      <c r="B2482" s="365"/>
      <c r="C2482" s="365"/>
      <c r="D2482" s="365"/>
      <c r="E2482" s="365"/>
      <c r="F2482" s="365"/>
      <c r="G2482" s="365"/>
      <c r="H2482" s="365"/>
      <c r="I2482" s="365"/>
    </row>
    <row r="2483" spans="1:9" x14ac:dyDescent="0.25">
      <c r="A2483" s="365" t="s">
        <v>94</v>
      </c>
      <c r="B2483" s="365"/>
      <c r="C2483" s="365"/>
      <c r="D2483" s="365"/>
      <c r="E2483" s="365"/>
      <c r="F2483" s="365"/>
      <c r="G2483" s="365"/>
      <c r="H2483" s="365"/>
      <c r="I2483" s="365"/>
    </row>
    <row r="2484" spans="1:9" x14ac:dyDescent="0.25">
      <c r="A2484" s="337"/>
      <c r="B2484" s="337"/>
      <c r="C2484" s="337"/>
      <c r="D2484" s="337"/>
      <c r="E2484" s="337"/>
      <c r="F2484" s="337"/>
      <c r="G2484" s="337"/>
      <c r="H2484" s="337"/>
      <c r="I2484" s="337"/>
    </row>
    <row r="2485" spans="1:9" x14ac:dyDescent="0.25">
      <c r="A2485" s="345" t="s">
        <v>940</v>
      </c>
      <c r="B2485" s="346"/>
      <c r="C2485" s="346"/>
      <c r="D2485" s="346"/>
      <c r="E2485" s="347"/>
      <c r="F2485" s="343" t="s">
        <v>941</v>
      </c>
      <c r="G2485" s="356"/>
      <c r="H2485" s="356"/>
      <c r="I2485" s="344"/>
    </row>
    <row r="2486" spans="1:9" x14ac:dyDescent="0.25">
      <c r="A2486" s="348"/>
      <c r="B2486" s="349"/>
      <c r="C2486" s="349"/>
      <c r="D2486" s="349"/>
      <c r="E2486" s="350"/>
      <c r="F2486" s="343" t="s">
        <v>942</v>
      </c>
      <c r="G2486" s="356"/>
      <c r="H2486" s="356"/>
      <c r="I2486" s="344"/>
    </row>
    <row r="2487" spans="1:9" x14ac:dyDescent="0.25">
      <c r="A2487" s="351"/>
      <c r="B2487" s="352"/>
      <c r="C2487" s="352"/>
      <c r="D2487" s="352"/>
      <c r="E2487" s="353"/>
      <c r="F2487" s="343" t="s">
        <v>944</v>
      </c>
      <c r="G2487" s="344"/>
      <c r="H2487" s="343" t="s">
        <v>945</v>
      </c>
      <c r="I2487" s="344"/>
    </row>
    <row r="2488" spans="1:9" x14ac:dyDescent="0.25">
      <c r="A2488" s="335" t="s">
        <v>100</v>
      </c>
      <c r="B2488" s="341"/>
      <c r="C2488" s="341"/>
      <c r="D2488" s="341"/>
      <c r="E2488" s="336"/>
      <c r="F2488" s="372">
        <v>210</v>
      </c>
      <c r="G2488" s="373"/>
      <c r="H2488" s="372">
        <v>200</v>
      </c>
      <c r="I2488" s="373"/>
    </row>
    <row r="2489" spans="1:9" x14ac:dyDescent="0.25">
      <c r="A2489" s="335" t="s">
        <v>959</v>
      </c>
      <c r="B2489" s="341"/>
      <c r="C2489" s="341"/>
      <c r="D2489" s="341"/>
      <c r="E2489" s="336"/>
      <c r="F2489" s="372"/>
      <c r="G2489" s="373"/>
      <c r="H2489" s="372">
        <v>200</v>
      </c>
      <c r="I2489" s="373"/>
    </row>
    <row r="2490" spans="1:9" x14ac:dyDescent="0.25">
      <c r="A2490" s="32"/>
      <c r="B2490" s="32"/>
      <c r="C2490" s="32"/>
      <c r="D2490" s="32"/>
      <c r="E2490" s="32"/>
      <c r="F2490" s="110"/>
      <c r="G2490" s="110"/>
      <c r="H2490" s="110"/>
      <c r="I2490" s="110"/>
    </row>
    <row r="2491" spans="1:9" x14ac:dyDescent="0.25">
      <c r="A2491" s="342" t="s">
        <v>208</v>
      </c>
      <c r="B2491" s="342"/>
      <c r="C2491" s="342"/>
      <c r="D2491" s="342"/>
      <c r="E2491" s="342"/>
      <c r="F2491" s="342"/>
      <c r="G2491" s="342"/>
      <c r="H2491" s="342"/>
      <c r="I2491" s="342"/>
    </row>
    <row r="2492" spans="1:9" x14ac:dyDescent="0.25">
      <c r="A2492" s="365"/>
      <c r="B2492" s="365"/>
      <c r="C2492" s="32"/>
      <c r="D2492" s="32"/>
      <c r="E2492" s="32"/>
      <c r="F2492" s="108"/>
      <c r="G2492" s="108"/>
      <c r="H2492" s="108"/>
      <c r="I2492" s="108"/>
    </row>
    <row r="2493" spans="1:9" x14ac:dyDescent="0.25">
      <c r="A2493" s="335" t="s">
        <v>961</v>
      </c>
      <c r="B2493" s="336"/>
      <c r="C2493" s="2">
        <v>0.8</v>
      </c>
      <c r="D2493" s="32"/>
      <c r="E2493" s="32"/>
      <c r="F2493" s="104" t="s">
        <v>962</v>
      </c>
      <c r="G2493" s="104">
        <v>38</v>
      </c>
    </row>
    <row r="2494" spans="1:9" x14ac:dyDescent="0.25">
      <c r="A2494" s="335" t="s">
        <v>963</v>
      </c>
      <c r="B2494" s="336"/>
      <c r="C2494" s="2">
        <v>0.6</v>
      </c>
      <c r="D2494" s="32"/>
      <c r="E2494" s="32"/>
      <c r="F2494" s="104" t="s">
        <v>964</v>
      </c>
      <c r="G2494" s="104">
        <v>24</v>
      </c>
    </row>
    <row r="2495" spans="1:9" x14ac:dyDescent="0.25">
      <c r="A2495" s="335" t="s">
        <v>965</v>
      </c>
      <c r="B2495" s="336"/>
      <c r="C2495" s="2">
        <v>20.6</v>
      </c>
      <c r="D2495" s="32"/>
      <c r="E2495" s="32"/>
      <c r="F2495" s="104" t="s">
        <v>966</v>
      </c>
      <c r="G2495" s="104">
        <v>4.5999999999999996</v>
      </c>
    </row>
    <row r="2496" spans="1:9" x14ac:dyDescent="0.25">
      <c r="A2496" s="335" t="s">
        <v>967</v>
      </c>
      <c r="B2496" s="336"/>
      <c r="C2496" s="2">
        <v>94</v>
      </c>
      <c r="D2496" s="32"/>
      <c r="E2496" s="32"/>
      <c r="F2496" s="104" t="s">
        <v>968</v>
      </c>
      <c r="G2496" s="104">
        <v>10</v>
      </c>
      <c r="H2496" s="108"/>
      <c r="I2496" s="108"/>
    </row>
    <row r="2497" spans="1:9" x14ac:dyDescent="0.25">
      <c r="A2497" s="365"/>
      <c r="B2497" s="365"/>
      <c r="C2497" s="365"/>
      <c r="D2497" s="365"/>
      <c r="E2497" s="365"/>
      <c r="F2497" s="365"/>
      <c r="G2497" s="365"/>
      <c r="H2497" s="365"/>
      <c r="I2497" s="365"/>
    </row>
    <row r="2498" spans="1:9" x14ac:dyDescent="0.25">
      <c r="A2498" s="355" t="s">
        <v>96</v>
      </c>
      <c r="B2498" s="355"/>
      <c r="C2498" s="355"/>
      <c r="D2498" s="355"/>
      <c r="E2498" s="355"/>
      <c r="F2498" s="355"/>
      <c r="G2498" s="355"/>
      <c r="H2498" s="355"/>
      <c r="I2498" s="355"/>
    </row>
    <row r="2499" spans="1:9" x14ac:dyDescent="0.25">
      <c r="A2499" s="355" t="s">
        <v>101</v>
      </c>
      <c r="B2499" s="355"/>
      <c r="C2499" s="355"/>
      <c r="D2499" s="355"/>
      <c r="E2499" s="355"/>
      <c r="F2499" s="355"/>
      <c r="G2499" s="355"/>
      <c r="H2499" s="355"/>
      <c r="I2499" s="355"/>
    </row>
    <row r="2500" spans="1:9" x14ac:dyDescent="0.25">
      <c r="A2500" s="355" t="s">
        <v>97</v>
      </c>
      <c r="B2500" s="355"/>
      <c r="C2500" s="355"/>
      <c r="D2500" s="355"/>
      <c r="E2500" s="355"/>
      <c r="F2500" s="355"/>
      <c r="G2500" s="355"/>
      <c r="H2500" s="355"/>
      <c r="I2500" s="355"/>
    </row>
    <row r="2501" spans="1:9" x14ac:dyDescent="0.25">
      <c r="A2501" s="355"/>
      <c r="B2501" s="355"/>
      <c r="C2501" s="355"/>
      <c r="D2501" s="355"/>
      <c r="E2501" s="355"/>
      <c r="F2501" s="355"/>
      <c r="G2501" s="355"/>
      <c r="H2501" s="355"/>
      <c r="I2501" s="355"/>
    </row>
    <row r="2504" spans="1:9" x14ac:dyDescent="0.25">
      <c r="C2504" s="374" t="s">
        <v>102</v>
      </c>
      <c r="D2504" s="374"/>
      <c r="E2504" s="374"/>
      <c r="F2504" s="374"/>
      <c r="G2504" s="374"/>
    </row>
    <row r="2506" spans="1:9" x14ac:dyDescent="0.25">
      <c r="A2506" s="355" t="s">
        <v>33</v>
      </c>
      <c r="B2506" s="355"/>
      <c r="C2506" s="355"/>
      <c r="D2506" s="355"/>
      <c r="E2506" s="355"/>
      <c r="F2506" s="355"/>
      <c r="G2506" s="355"/>
      <c r="H2506" s="355"/>
      <c r="I2506" s="355"/>
    </row>
    <row r="2507" spans="1:9" x14ac:dyDescent="0.25">
      <c r="A2507" s="355" t="s">
        <v>92</v>
      </c>
      <c r="B2507" s="355"/>
      <c r="C2507" s="355"/>
      <c r="D2507" s="355"/>
      <c r="E2507" s="355"/>
      <c r="F2507" s="355"/>
      <c r="G2507" s="355"/>
      <c r="H2507" s="355"/>
      <c r="I2507" s="355"/>
    </row>
    <row r="2508" spans="1:9" x14ac:dyDescent="0.25">
      <c r="A2508" s="365" t="s">
        <v>103</v>
      </c>
      <c r="B2508" s="365"/>
      <c r="C2508" s="365"/>
      <c r="D2508" s="365"/>
      <c r="E2508" s="365"/>
      <c r="F2508" s="365"/>
      <c r="G2508" s="365"/>
      <c r="H2508" s="365"/>
      <c r="I2508" s="365"/>
    </row>
    <row r="2509" spans="1:9" x14ac:dyDescent="0.25">
      <c r="A2509" s="365" t="s">
        <v>94</v>
      </c>
      <c r="B2509" s="365"/>
      <c r="C2509" s="365"/>
      <c r="D2509" s="365"/>
      <c r="E2509" s="365"/>
      <c r="F2509" s="365"/>
      <c r="G2509" s="365"/>
      <c r="H2509" s="365"/>
      <c r="I2509" s="365"/>
    </row>
    <row r="2510" spans="1:9" x14ac:dyDescent="0.25">
      <c r="A2510" s="337"/>
      <c r="B2510" s="337"/>
      <c r="C2510" s="337"/>
      <c r="D2510" s="337"/>
      <c r="E2510" s="337"/>
      <c r="F2510" s="337"/>
      <c r="G2510" s="337"/>
      <c r="H2510" s="337"/>
      <c r="I2510" s="337"/>
    </row>
    <row r="2511" spans="1:9" x14ac:dyDescent="0.25">
      <c r="A2511" s="345" t="s">
        <v>940</v>
      </c>
      <c r="B2511" s="346"/>
      <c r="C2511" s="346"/>
      <c r="D2511" s="346"/>
      <c r="E2511" s="347"/>
      <c r="F2511" s="343" t="s">
        <v>941</v>
      </c>
      <c r="G2511" s="356"/>
      <c r="H2511" s="356"/>
      <c r="I2511" s="344"/>
    </row>
    <row r="2512" spans="1:9" x14ac:dyDescent="0.25">
      <c r="A2512" s="348"/>
      <c r="B2512" s="349"/>
      <c r="C2512" s="349"/>
      <c r="D2512" s="349"/>
      <c r="E2512" s="350"/>
      <c r="F2512" s="343" t="s">
        <v>942</v>
      </c>
      <c r="G2512" s="356"/>
      <c r="H2512" s="356"/>
      <c r="I2512" s="344"/>
    </row>
    <row r="2513" spans="1:9" x14ac:dyDescent="0.25">
      <c r="A2513" s="351"/>
      <c r="B2513" s="352"/>
      <c r="C2513" s="352"/>
      <c r="D2513" s="352"/>
      <c r="E2513" s="353"/>
      <c r="F2513" s="343" t="s">
        <v>944</v>
      </c>
      <c r="G2513" s="344"/>
      <c r="H2513" s="343" t="s">
        <v>945</v>
      </c>
      <c r="I2513" s="344"/>
    </row>
    <row r="2514" spans="1:9" x14ac:dyDescent="0.25">
      <c r="A2514" s="335" t="s">
        <v>95</v>
      </c>
      <c r="B2514" s="341"/>
      <c r="C2514" s="341"/>
      <c r="D2514" s="341"/>
      <c r="E2514" s="336"/>
      <c r="F2514" s="372">
        <v>210</v>
      </c>
      <c r="G2514" s="373"/>
      <c r="H2514" s="372">
        <v>200</v>
      </c>
      <c r="I2514" s="373"/>
    </row>
    <row r="2515" spans="1:9" x14ac:dyDescent="0.25">
      <c r="A2515" s="335" t="s">
        <v>959</v>
      </c>
      <c r="B2515" s="341"/>
      <c r="C2515" s="341"/>
      <c r="D2515" s="341"/>
      <c r="E2515" s="336"/>
      <c r="F2515" s="372"/>
      <c r="G2515" s="373"/>
      <c r="H2515" s="372">
        <v>200</v>
      </c>
      <c r="I2515" s="373"/>
    </row>
    <row r="2516" spans="1:9" x14ac:dyDescent="0.25">
      <c r="A2516" s="365"/>
      <c r="B2516" s="365"/>
      <c r="C2516" s="365"/>
      <c r="D2516" s="365"/>
      <c r="E2516" s="365"/>
      <c r="F2516" s="376"/>
      <c r="G2516" s="376"/>
      <c r="H2516" s="376"/>
      <c r="I2516" s="376"/>
    </row>
    <row r="2517" spans="1:9" x14ac:dyDescent="0.25">
      <c r="A2517" s="342" t="s">
        <v>960</v>
      </c>
      <c r="B2517" s="342"/>
      <c r="C2517" s="342"/>
      <c r="D2517" s="342"/>
      <c r="E2517" s="342"/>
      <c r="F2517" s="342"/>
      <c r="G2517" s="342"/>
      <c r="H2517" s="342"/>
      <c r="I2517" s="342"/>
    </row>
    <row r="2518" spans="1:9" x14ac:dyDescent="0.25">
      <c r="A2518" s="335" t="s">
        <v>961</v>
      </c>
      <c r="B2518" s="336"/>
      <c r="C2518" s="2">
        <v>2.93</v>
      </c>
      <c r="D2518" s="32"/>
      <c r="E2518" s="32"/>
      <c r="F2518" s="104" t="s">
        <v>962</v>
      </c>
      <c r="G2518" s="104">
        <v>16</v>
      </c>
      <c r="H2518" s="110"/>
      <c r="I2518" s="110"/>
    </row>
    <row r="2519" spans="1:9" x14ac:dyDescent="0.25">
      <c r="A2519" s="335" t="s">
        <v>963</v>
      </c>
      <c r="B2519" s="336"/>
      <c r="C2519" s="2">
        <v>1.06</v>
      </c>
      <c r="D2519" s="32"/>
      <c r="E2519" s="32"/>
      <c r="F2519" s="104" t="s">
        <v>964</v>
      </c>
      <c r="G2519" s="104">
        <v>84</v>
      </c>
      <c r="H2519" s="111"/>
      <c r="I2519" s="111"/>
    </row>
    <row r="2520" spans="1:9" x14ac:dyDescent="0.25">
      <c r="A2520" s="335" t="s">
        <v>965</v>
      </c>
      <c r="B2520" s="336"/>
      <c r="C2520" s="2">
        <v>42</v>
      </c>
      <c r="D2520" s="32"/>
      <c r="E2520" s="32"/>
      <c r="F2520" s="104" t="s">
        <v>966</v>
      </c>
      <c r="G2520" s="104">
        <v>1.2</v>
      </c>
      <c r="H2520" s="110"/>
      <c r="I2520" s="110"/>
    </row>
    <row r="2521" spans="1:9" x14ac:dyDescent="0.25">
      <c r="A2521" s="335" t="s">
        <v>967</v>
      </c>
      <c r="B2521" s="336"/>
      <c r="C2521" s="2">
        <v>192</v>
      </c>
      <c r="D2521" s="32"/>
      <c r="E2521" s="32"/>
      <c r="F2521" s="104" t="s">
        <v>968</v>
      </c>
      <c r="G2521" s="104">
        <v>20</v>
      </c>
      <c r="H2521" s="108"/>
      <c r="I2521" s="108"/>
    </row>
    <row r="2522" spans="1:9" x14ac:dyDescent="0.25">
      <c r="A2522" s="365" t="s">
        <v>446</v>
      </c>
      <c r="B2522" s="365"/>
      <c r="C2522" s="365"/>
      <c r="D2522" s="365"/>
      <c r="E2522" s="365"/>
      <c r="F2522" s="365"/>
      <c r="G2522" s="365"/>
      <c r="H2522" s="365"/>
      <c r="I2522" s="365"/>
    </row>
    <row r="2523" spans="1:9" x14ac:dyDescent="0.25">
      <c r="A2523" s="355" t="s">
        <v>96</v>
      </c>
      <c r="B2523" s="355"/>
      <c r="C2523" s="355"/>
      <c r="D2523" s="355"/>
      <c r="E2523" s="355"/>
      <c r="F2523" s="355"/>
      <c r="G2523" s="355"/>
      <c r="H2523" s="355"/>
      <c r="I2523" s="355"/>
    </row>
    <row r="2524" spans="1:9" x14ac:dyDescent="0.25">
      <c r="A2524" s="355" t="s">
        <v>104</v>
      </c>
      <c r="B2524" s="355"/>
      <c r="C2524" s="355"/>
      <c r="D2524" s="355"/>
      <c r="E2524" s="355"/>
      <c r="F2524" s="355"/>
      <c r="G2524" s="355"/>
      <c r="H2524" s="355"/>
      <c r="I2524" s="355"/>
    </row>
    <row r="2525" spans="1:9" x14ac:dyDescent="0.25">
      <c r="A2525" s="355" t="s">
        <v>97</v>
      </c>
      <c r="B2525" s="355"/>
      <c r="C2525" s="355"/>
      <c r="D2525" s="355"/>
      <c r="E2525" s="355"/>
      <c r="F2525" s="355"/>
      <c r="G2525" s="355"/>
      <c r="H2525" s="355"/>
      <c r="I2525" s="355"/>
    </row>
    <row r="2526" spans="1:9" x14ac:dyDescent="0.25">
      <c r="A2526" s="355"/>
      <c r="B2526" s="355"/>
      <c r="C2526" s="355"/>
      <c r="D2526" s="355"/>
      <c r="E2526" s="355"/>
      <c r="F2526" s="355"/>
      <c r="G2526" s="355"/>
      <c r="H2526" s="355"/>
      <c r="I2526" s="355"/>
    </row>
    <row r="2529" spans="1:9" x14ac:dyDescent="0.25">
      <c r="C2529" s="374" t="s">
        <v>105</v>
      </c>
      <c r="D2529" s="374"/>
      <c r="E2529" s="374"/>
      <c r="F2529" s="374"/>
      <c r="G2529" s="374"/>
    </row>
    <row r="2531" spans="1:9" x14ac:dyDescent="0.25">
      <c r="A2531" s="355" t="s">
        <v>34</v>
      </c>
      <c r="B2531" s="355"/>
      <c r="C2531" s="355"/>
      <c r="D2531" s="355"/>
      <c r="E2531" s="355"/>
      <c r="F2531" s="355"/>
      <c r="G2531" s="355"/>
      <c r="H2531" s="355"/>
      <c r="I2531" s="355"/>
    </row>
    <row r="2532" spans="1:9" x14ac:dyDescent="0.25">
      <c r="A2532" s="355" t="s">
        <v>92</v>
      </c>
      <c r="B2532" s="355"/>
      <c r="C2532" s="355"/>
      <c r="D2532" s="355"/>
      <c r="E2532" s="355"/>
      <c r="F2532" s="355"/>
      <c r="G2532" s="355"/>
      <c r="H2532" s="355"/>
      <c r="I2532" s="355"/>
    </row>
    <row r="2533" spans="1:9" x14ac:dyDescent="0.25">
      <c r="A2533" s="365" t="s">
        <v>103</v>
      </c>
      <c r="B2533" s="365"/>
      <c r="C2533" s="365"/>
      <c r="D2533" s="365"/>
      <c r="E2533" s="365"/>
      <c r="F2533" s="365"/>
      <c r="G2533" s="365"/>
      <c r="H2533" s="365"/>
      <c r="I2533" s="365"/>
    </row>
    <row r="2534" spans="1:9" x14ac:dyDescent="0.25">
      <c r="A2534" s="365" t="s">
        <v>94</v>
      </c>
      <c r="B2534" s="365"/>
      <c r="C2534" s="365"/>
      <c r="D2534" s="365"/>
      <c r="E2534" s="365"/>
      <c r="F2534" s="365"/>
      <c r="G2534" s="365"/>
      <c r="H2534" s="365"/>
      <c r="I2534" s="365"/>
    </row>
    <row r="2535" spans="1:9" x14ac:dyDescent="0.25">
      <c r="A2535" s="337"/>
      <c r="B2535" s="337"/>
      <c r="C2535" s="337"/>
      <c r="D2535" s="337"/>
      <c r="E2535" s="337"/>
      <c r="F2535" s="337"/>
      <c r="G2535" s="337"/>
      <c r="H2535" s="337"/>
      <c r="I2535" s="337"/>
    </row>
    <row r="2536" spans="1:9" x14ac:dyDescent="0.25">
      <c r="A2536" s="345" t="s">
        <v>940</v>
      </c>
      <c r="B2536" s="346"/>
      <c r="C2536" s="346"/>
      <c r="D2536" s="346"/>
      <c r="E2536" s="347"/>
      <c r="F2536" s="343" t="s">
        <v>941</v>
      </c>
      <c r="G2536" s="356"/>
      <c r="H2536" s="356"/>
      <c r="I2536" s="344"/>
    </row>
    <row r="2537" spans="1:9" x14ac:dyDescent="0.25">
      <c r="A2537" s="348"/>
      <c r="B2537" s="349"/>
      <c r="C2537" s="349"/>
      <c r="D2537" s="349"/>
      <c r="E2537" s="350"/>
      <c r="F2537" s="343" t="s">
        <v>942</v>
      </c>
      <c r="G2537" s="356"/>
      <c r="H2537" s="356"/>
      <c r="I2537" s="344"/>
    </row>
    <row r="2538" spans="1:9" x14ac:dyDescent="0.25">
      <c r="A2538" s="351"/>
      <c r="B2538" s="352"/>
      <c r="C2538" s="352"/>
      <c r="D2538" s="352"/>
      <c r="E2538" s="353"/>
      <c r="F2538" s="343" t="s">
        <v>944</v>
      </c>
      <c r="G2538" s="344"/>
      <c r="H2538" s="343" t="s">
        <v>945</v>
      </c>
      <c r="I2538" s="344"/>
    </row>
    <row r="2539" spans="1:9" x14ac:dyDescent="0.25">
      <c r="A2539" s="335" t="s">
        <v>106</v>
      </c>
      <c r="B2539" s="341"/>
      <c r="C2539" s="341"/>
      <c r="D2539" s="341"/>
      <c r="E2539" s="336"/>
      <c r="F2539" s="372">
        <v>210</v>
      </c>
      <c r="G2539" s="373"/>
      <c r="H2539" s="372">
        <v>200</v>
      </c>
      <c r="I2539" s="373"/>
    </row>
    <row r="2540" spans="1:9" x14ac:dyDescent="0.25">
      <c r="A2540" s="335" t="s">
        <v>959</v>
      </c>
      <c r="B2540" s="341"/>
      <c r="C2540" s="341"/>
      <c r="D2540" s="341"/>
      <c r="E2540" s="336"/>
      <c r="F2540" s="372"/>
      <c r="G2540" s="373"/>
      <c r="H2540" s="372">
        <v>200</v>
      </c>
      <c r="I2540" s="373"/>
    </row>
    <row r="2541" spans="1:9" x14ac:dyDescent="0.25">
      <c r="A2541" s="44"/>
      <c r="B2541" s="44"/>
      <c r="C2541" s="44"/>
      <c r="D2541" s="44"/>
      <c r="E2541" s="44"/>
      <c r="F2541" s="376"/>
      <c r="G2541" s="376"/>
      <c r="H2541" s="376"/>
      <c r="I2541" s="376"/>
    </row>
    <row r="2542" spans="1:9" x14ac:dyDescent="0.25">
      <c r="A2542" s="342" t="s">
        <v>960</v>
      </c>
      <c r="B2542" s="342"/>
      <c r="C2542" s="342"/>
      <c r="D2542" s="342"/>
      <c r="E2542" s="342"/>
      <c r="F2542" s="342"/>
      <c r="G2542" s="342"/>
      <c r="H2542" s="342"/>
      <c r="I2542" s="342"/>
    </row>
    <row r="2543" spans="1:9" x14ac:dyDescent="0.25">
      <c r="A2543" s="335" t="s">
        <v>961</v>
      </c>
      <c r="B2543" s="336"/>
      <c r="C2543" s="2">
        <v>1.86</v>
      </c>
      <c r="D2543" s="32"/>
      <c r="E2543" s="32"/>
      <c r="F2543" s="104" t="s">
        <v>962</v>
      </c>
      <c r="G2543" s="104">
        <v>68</v>
      </c>
      <c r="H2543" s="110"/>
      <c r="I2543" s="110"/>
    </row>
    <row r="2544" spans="1:9" x14ac:dyDescent="0.25">
      <c r="A2544" s="335" t="s">
        <v>963</v>
      </c>
      <c r="B2544" s="336"/>
      <c r="C2544" s="2">
        <v>0.4</v>
      </c>
      <c r="D2544" s="32"/>
      <c r="E2544" s="32"/>
      <c r="F2544" s="104" t="s">
        <v>964</v>
      </c>
      <c r="G2544" s="104">
        <v>26.67</v>
      </c>
      <c r="H2544" s="111"/>
      <c r="I2544" s="111"/>
    </row>
    <row r="2545" spans="1:9" x14ac:dyDescent="0.25">
      <c r="A2545" s="335" t="s">
        <v>965</v>
      </c>
      <c r="B2545" s="336"/>
      <c r="C2545" s="2">
        <v>16.13</v>
      </c>
      <c r="D2545" s="32"/>
      <c r="E2545" s="32"/>
      <c r="F2545" s="104" t="s">
        <v>966</v>
      </c>
      <c r="G2545" s="104">
        <v>0.67</v>
      </c>
      <c r="H2545" s="110"/>
      <c r="I2545" s="110"/>
    </row>
    <row r="2546" spans="1:9" x14ac:dyDescent="0.25">
      <c r="A2546" s="335" t="s">
        <v>967</v>
      </c>
      <c r="B2546" s="336"/>
      <c r="C2546" s="2">
        <v>85.33</v>
      </c>
      <c r="D2546" s="32"/>
      <c r="E2546" s="32"/>
      <c r="F2546" s="104" t="s">
        <v>968</v>
      </c>
      <c r="G2546" s="104">
        <v>120</v>
      </c>
      <c r="H2546" s="108"/>
      <c r="I2546" s="108"/>
    </row>
    <row r="2547" spans="1:9" x14ac:dyDescent="0.25">
      <c r="A2547" s="365"/>
      <c r="B2547" s="365"/>
      <c r="C2547" s="32"/>
      <c r="D2547" s="32"/>
      <c r="E2547" s="32"/>
      <c r="F2547" s="108"/>
      <c r="G2547" s="108"/>
      <c r="H2547" s="108"/>
      <c r="I2547" s="108"/>
    </row>
    <row r="2548" spans="1:9" x14ac:dyDescent="0.25">
      <c r="A2548" s="32" t="s">
        <v>446</v>
      </c>
      <c r="B2548" s="32"/>
      <c r="C2548" s="32"/>
      <c r="D2548" s="32"/>
      <c r="E2548" s="32"/>
    </row>
    <row r="2549" spans="1:9" x14ac:dyDescent="0.25">
      <c r="A2549" s="1" t="s">
        <v>96</v>
      </c>
    </row>
    <row r="2550" spans="1:9" x14ac:dyDescent="0.25">
      <c r="A2550" s="1" t="s">
        <v>834</v>
      </c>
    </row>
    <row r="2551" spans="1:9" x14ac:dyDescent="0.25">
      <c r="A2551" s="1" t="s">
        <v>97</v>
      </c>
    </row>
    <row r="2552" spans="1:9" x14ac:dyDescent="0.25">
      <c r="F2552" s="108"/>
      <c r="G2552" s="108"/>
      <c r="H2552" s="108"/>
      <c r="I2552" s="108"/>
    </row>
    <row r="2553" spans="1:9" x14ac:dyDescent="0.25">
      <c r="A2553" s="32"/>
      <c r="B2553" s="32"/>
      <c r="C2553" s="32"/>
      <c r="D2553" s="32"/>
      <c r="E2553" s="32"/>
      <c r="F2553" s="109"/>
      <c r="G2553" s="109"/>
      <c r="H2553" s="109"/>
      <c r="I2553" s="109"/>
    </row>
    <row r="2554" spans="1:9" x14ac:dyDescent="0.25">
      <c r="C2554" s="374" t="s">
        <v>107</v>
      </c>
      <c r="D2554" s="374"/>
      <c r="E2554" s="374"/>
      <c r="F2554" s="374"/>
      <c r="G2554" s="374"/>
    </row>
    <row r="2556" spans="1:9" x14ac:dyDescent="0.25">
      <c r="A2556" s="355" t="s">
        <v>35</v>
      </c>
      <c r="B2556" s="355"/>
      <c r="C2556" s="355"/>
      <c r="D2556" s="355"/>
      <c r="E2556" s="355"/>
      <c r="F2556" s="355"/>
      <c r="G2556" s="355"/>
      <c r="H2556" s="355"/>
      <c r="I2556" s="355"/>
    </row>
    <row r="2557" spans="1:9" x14ac:dyDescent="0.25">
      <c r="A2557" s="355" t="s">
        <v>92</v>
      </c>
      <c r="B2557" s="355"/>
      <c r="C2557" s="355"/>
      <c r="D2557" s="355"/>
      <c r="E2557" s="355"/>
      <c r="F2557" s="355"/>
      <c r="G2557" s="355"/>
      <c r="H2557" s="355"/>
      <c r="I2557" s="355"/>
    </row>
    <row r="2558" spans="1:9" x14ac:dyDescent="0.25">
      <c r="A2558" s="365" t="s">
        <v>103</v>
      </c>
      <c r="B2558" s="365"/>
      <c r="C2558" s="365"/>
      <c r="D2558" s="365"/>
      <c r="E2558" s="365"/>
      <c r="F2558" s="365"/>
      <c r="G2558" s="365"/>
      <c r="H2558" s="365"/>
      <c r="I2558" s="365"/>
    </row>
    <row r="2559" spans="1:9" x14ac:dyDescent="0.25">
      <c r="A2559" s="365" t="s">
        <v>94</v>
      </c>
      <c r="B2559" s="365"/>
      <c r="C2559" s="365"/>
      <c r="D2559" s="365"/>
      <c r="E2559" s="365"/>
      <c r="F2559" s="365"/>
      <c r="G2559" s="365"/>
      <c r="H2559" s="365"/>
      <c r="I2559" s="365"/>
    </row>
    <row r="2560" spans="1:9" x14ac:dyDescent="0.25">
      <c r="A2560" s="337"/>
      <c r="B2560" s="337"/>
      <c r="C2560" s="337"/>
      <c r="D2560" s="337"/>
      <c r="E2560" s="337"/>
      <c r="F2560" s="337"/>
      <c r="G2560" s="337"/>
      <c r="H2560" s="337"/>
      <c r="I2560" s="337"/>
    </row>
    <row r="2561" spans="1:9" x14ac:dyDescent="0.25">
      <c r="A2561" s="345" t="s">
        <v>940</v>
      </c>
      <c r="B2561" s="346"/>
      <c r="C2561" s="346"/>
      <c r="D2561" s="346"/>
      <c r="E2561" s="347"/>
      <c r="F2561" s="343" t="s">
        <v>941</v>
      </c>
      <c r="G2561" s="356"/>
      <c r="H2561" s="356"/>
      <c r="I2561" s="344"/>
    </row>
    <row r="2562" spans="1:9" x14ac:dyDescent="0.25">
      <c r="A2562" s="348"/>
      <c r="B2562" s="349"/>
      <c r="C2562" s="349"/>
      <c r="D2562" s="349"/>
      <c r="E2562" s="350"/>
      <c r="F2562" s="343" t="s">
        <v>942</v>
      </c>
      <c r="G2562" s="356"/>
      <c r="H2562" s="356"/>
      <c r="I2562" s="344"/>
    </row>
    <row r="2563" spans="1:9" x14ac:dyDescent="0.25">
      <c r="A2563" s="351"/>
      <c r="B2563" s="352"/>
      <c r="C2563" s="352"/>
      <c r="D2563" s="352"/>
      <c r="E2563" s="353"/>
      <c r="F2563" s="343" t="s">
        <v>944</v>
      </c>
      <c r="G2563" s="344"/>
      <c r="H2563" s="343" t="s">
        <v>945</v>
      </c>
      <c r="I2563" s="344"/>
    </row>
    <row r="2564" spans="1:9" x14ac:dyDescent="0.25">
      <c r="A2564" s="335" t="s">
        <v>108</v>
      </c>
      <c r="B2564" s="341"/>
      <c r="C2564" s="341"/>
      <c r="D2564" s="341"/>
      <c r="E2564" s="336"/>
      <c r="F2564" s="372">
        <v>210</v>
      </c>
      <c r="G2564" s="373"/>
      <c r="H2564" s="372">
        <v>200</v>
      </c>
      <c r="I2564" s="373"/>
    </row>
    <row r="2565" spans="1:9" x14ac:dyDescent="0.25">
      <c r="A2565" s="335" t="s">
        <v>959</v>
      </c>
      <c r="B2565" s="341"/>
      <c r="C2565" s="341"/>
      <c r="D2565" s="341"/>
      <c r="E2565" s="336"/>
      <c r="F2565" s="372"/>
      <c r="G2565" s="373"/>
      <c r="H2565" s="372">
        <v>200</v>
      </c>
      <c r="I2565" s="373"/>
    </row>
    <row r="2566" spans="1:9" x14ac:dyDescent="0.25">
      <c r="A2566" s="44"/>
      <c r="B2566" s="44"/>
      <c r="C2566" s="44"/>
      <c r="D2566" s="44"/>
      <c r="E2566" s="44"/>
      <c r="F2566" s="376"/>
      <c r="G2566" s="376"/>
      <c r="H2566" s="376"/>
      <c r="I2566" s="376"/>
    </row>
    <row r="2567" spans="1:9" x14ac:dyDescent="0.25">
      <c r="A2567" s="342" t="s">
        <v>960</v>
      </c>
      <c r="B2567" s="342"/>
      <c r="C2567" s="342"/>
      <c r="D2567" s="342"/>
      <c r="E2567" s="342"/>
      <c r="F2567" s="342"/>
      <c r="G2567" s="342"/>
      <c r="H2567" s="342"/>
      <c r="I2567" s="342"/>
    </row>
    <row r="2568" spans="1:9" x14ac:dyDescent="0.25">
      <c r="A2568" s="335" t="s">
        <v>961</v>
      </c>
      <c r="B2568" s="336"/>
      <c r="C2568" s="2">
        <v>1.6</v>
      </c>
      <c r="D2568" s="32"/>
      <c r="E2568" s="32"/>
      <c r="F2568" s="104" t="s">
        <v>962</v>
      </c>
      <c r="G2568" s="104">
        <v>70</v>
      </c>
      <c r="H2568" s="110"/>
      <c r="I2568" s="110"/>
    </row>
    <row r="2569" spans="1:9" x14ac:dyDescent="0.25">
      <c r="A2569" s="335" t="s">
        <v>963</v>
      </c>
      <c r="B2569" s="336"/>
      <c r="C2569" s="2">
        <v>0.4</v>
      </c>
      <c r="D2569" s="32"/>
      <c r="E2569" s="32"/>
      <c r="F2569" s="104" t="s">
        <v>964</v>
      </c>
      <c r="G2569" s="104">
        <v>22</v>
      </c>
      <c r="H2569" s="111"/>
      <c r="I2569" s="111"/>
    </row>
    <row r="2570" spans="1:9" x14ac:dyDescent="0.25">
      <c r="A2570" s="335" t="s">
        <v>965</v>
      </c>
      <c r="B2570" s="336"/>
      <c r="C2570" s="2">
        <v>15</v>
      </c>
      <c r="D2570" s="32"/>
      <c r="E2570" s="32"/>
      <c r="F2570" s="104" t="s">
        <v>966</v>
      </c>
      <c r="G2570" s="104">
        <v>0.2</v>
      </c>
      <c r="H2570" s="110"/>
      <c r="I2570" s="110"/>
    </row>
    <row r="2571" spans="1:9" x14ac:dyDescent="0.25">
      <c r="A2571" s="335" t="s">
        <v>967</v>
      </c>
      <c r="B2571" s="336"/>
      <c r="C2571" s="2">
        <v>76</v>
      </c>
      <c r="D2571" s="32"/>
      <c r="E2571" s="32"/>
      <c r="F2571" s="104" t="s">
        <v>968</v>
      </c>
      <c r="G2571" s="104">
        <v>76</v>
      </c>
      <c r="H2571" s="108"/>
      <c r="I2571" s="108"/>
    </row>
    <row r="2572" spans="1:9" x14ac:dyDescent="0.25">
      <c r="A2572" s="365"/>
      <c r="B2572" s="365"/>
      <c r="C2572" s="32"/>
      <c r="D2572" s="32"/>
      <c r="E2572" s="32"/>
      <c r="F2572" s="108"/>
      <c r="G2572" s="108"/>
      <c r="H2572" s="108"/>
      <c r="I2572" s="108"/>
    </row>
    <row r="2573" spans="1:9" x14ac:dyDescent="0.25">
      <c r="A2573" s="32" t="s">
        <v>446</v>
      </c>
      <c r="B2573" s="32"/>
      <c r="C2573" s="32"/>
      <c r="D2573" s="32"/>
      <c r="E2573" s="32"/>
    </row>
    <row r="2574" spans="1:9" x14ac:dyDescent="0.25">
      <c r="A2574" s="1" t="s">
        <v>96</v>
      </c>
    </row>
    <row r="2575" spans="1:9" x14ac:dyDescent="0.25">
      <c r="A2575" s="1" t="s">
        <v>835</v>
      </c>
    </row>
    <row r="2576" spans="1:9" x14ac:dyDescent="0.25">
      <c r="A2576" s="1" t="s">
        <v>97</v>
      </c>
    </row>
    <row r="2577" spans="6:9" x14ac:dyDescent="0.25">
      <c r="F2577" s="108"/>
      <c r="G2577" s="108"/>
      <c r="H2577" s="108"/>
      <c r="I2577" s="108"/>
    </row>
  </sheetData>
  <mergeCells count="3165">
    <mergeCell ref="J308:N308"/>
    <mergeCell ref="A309:E309"/>
    <mergeCell ref="J309:N309"/>
    <mergeCell ref="A317:E317"/>
    <mergeCell ref="J317:N317"/>
    <mergeCell ref="A311:E311"/>
    <mergeCell ref="J311:N311"/>
    <mergeCell ref="A320:B320"/>
    <mergeCell ref="A391:B391"/>
    <mergeCell ref="J391:K391"/>
    <mergeCell ref="A323:B323"/>
    <mergeCell ref="J323:K323"/>
    <mergeCell ref="A324:I324"/>
    <mergeCell ref="J324:R324"/>
    <mergeCell ref="A325:I334"/>
    <mergeCell ref="J325:R334"/>
    <mergeCell ref="J353:N353"/>
    <mergeCell ref="J358:K358"/>
    <mergeCell ref="J342:N344"/>
    <mergeCell ref="A377:I377"/>
    <mergeCell ref="J377:R377"/>
    <mergeCell ref="A342:E344"/>
    <mergeCell ref="O342:R342"/>
    <mergeCell ref="A345:E345"/>
    <mergeCell ref="A355:E355"/>
    <mergeCell ref="A350:E350"/>
    <mergeCell ref="J348:N348"/>
    <mergeCell ref="J352:N352"/>
    <mergeCell ref="J354:N354"/>
    <mergeCell ref="J340:R340"/>
    <mergeCell ref="A359:B359"/>
    <mergeCell ref="A347:E347"/>
    <mergeCell ref="H343:I343"/>
    <mergeCell ref="F342:I342"/>
    <mergeCell ref="C512:G512"/>
    <mergeCell ref="A489:E489"/>
    <mergeCell ref="J1167:N1167"/>
    <mergeCell ref="A1162:E1162"/>
    <mergeCell ref="J1154:R1154"/>
    <mergeCell ref="A555:I556"/>
    <mergeCell ref="A312:E312"/>
    <mergeCell ref="J312:N312"/>
    <mergeCell ref="A313:E313"/>
    <mergeCell ref="J313:N313"/>
    <mergeCell ref="A314:E314"/>
    <mergeCell ref="Q380:R380"/>
    <mergeCell ref="A382:E382"/>
    <mergeCell ref="J382:N382"/>
    <mergeCell ref="A383:E383"/>
    <mergeCell ref="J383:N383"/>
    <mergeCell ref="A384:E384"/>
    <mergeCell ref="J384:N384"/>
    <mergeCell ref="A385:E385"/>
    <mergeCell ref="J385:N385"/>
    <mergeCell ref="J386:N386"/>
    <mergeCell ref="A387:E387"/>
    <mergeCell ref="J387:N387"/>
    <mergeCell ref="A319:I319"/>
    <mergeCell ref="J319:R319"/>
    <mergeCell ref="C373:G373"/>
    <mergeCell ref="L373:P373"/>
    <mergeCell ref="A375:I375"/>
    <mergeCell ref="J375:R375"/>
    <mergeCell ref="A376:I376"/>
    <mergeCell ref="J376:R376"/>
    <mergeCell ref="J320:K320"/>
    <mergeCell ref="A1269:E1269"/>
    <mergeCell ref="J1269:N1269"/>
    <mergeCell ref="A1270:E1270"/>
    <mergeCell ref="J1270:N1270"/>
    <mergeCell ref="A1271:E1271"/>
    <mergeCell ref="J1271:N1271"/>
    <mergeCell ref="A1273:I1273"/>
    <mergeCell ref="J1273:R1273"/>
    <mergeCell ref="A341:I341"/>
    <mergeCell ref="A340:I340"/>
    <mergeCell ref="A351:E351"/>
    <mergeCell ref="A354:E354"/>
    <mergeCell ref="A349:E349"/>
    <mergeCell ref="J351:N351"/>
    <mergeCell ref="A352:E352"/>
    <mergeCell ref="J357:R357"/>
    <mergeCell ref="F1261:G1261"/>
    <mergeCell ref="H1261:I1261"/>
    <mergeCell ref="O1261:P1261"/>
    <mergeCell ref="Q1261:R1261"/>
    <mergeCell ref="A1263:E1263"/>
    <mergeCell ref="J1263:N1263"/>
    <mergeCell ref="A515:I515"/>
    <mergeCell ref="A591:I591"/>
    <mergeCell ref="L885:P885"/>
    <mergeCell ref="J887:R887"/>
    <mergeCell ref="F485:G485"/>
    <mergeCell ref="J488:N488"/>
    <mergeCell ref="J483:R483"/>
    <mergeCell ref="A484:E486"/>
    <mergeCell ref="J521:N521"/>
    <mergeCell ref="J889:R889"/>
    <mergeCell ref="A527:E527"/>
    <mergeCell ref="A521:E521"/>
    <mergeCell ref="A535:B535"/>
    <mergeCell ref="A598:E598"/>
    <mergeCell ref="A600:E600"/>
    <mergeCell ref="A564:E564"/>
    <mergeCell ref="F593:G593"/>
    <mergeCell ref="A567:E567"/>
    <mergeCell ref="A572:B572"/>
    <mergeCell ref="A607:B607"/>
    <mergeCell ref="J603:R603"/>
    <mergeCell ref="J606:K606"/>
    <mergeCell ref="A605:B605"/>
    <mergeCell ref="O592:R592"/>
    <mergeCell ref="J590:R590"/>
    <mergeCell ref="A596:E596"/>
    <mergeCell ref="J555:R556"/>
    <mergeCell ref="L587:P587"/>
    <mergeCell ref="J589:R589"/>
    <mergeCell ref="O558:P558"/>
    <mergeCell ref="J566:N566"/>
    <mergeCell ref="J571:R571"/>
    <mergeCell ref="J573:K573"/>
    <mergeCell ref="J577:R584"/>
    <mergeCell ref="J604:K604"/>
    <mergeCell ref="A601:E601"/>
    <mergeCell ref="A602:E602"/>
    <mergeCell ref="J600:N600"/>
    <mergeCell ref="J523:N523"/>
    <mergeCell ref="A590:I590"/>
    <mergeCell ref="A563:E563"/>
    <mergeCell ref="J557:N559"/>
    <mergeCell ref="A517:E519"/>
    <mergeCell ref="A562:E562"/>
    <mergeCell ref="A576:I576"/>
    <mergeCell ref="A592:E594"/>
    <mergeCell ref="F517:I517"/>
    <mergeCell ref="A565:E565"/>
    <mergeCell ref="A553:I553"/>
    <mergeCell ref="C551:G551"/>
    <mergeCell ref="H518:I518"/>
    <mergeCell ref="A520:E520"/>
    <mergeCell ref="J533:K533"/>
    <mergeCell ref="J529:N529"/>
    <mergeCell ref="J525:N525"/>
    <mergeCell ref="J524:N524"/>
    <mergeCell ref="J517:N519"/>
    <mergeCell ref="J563:N563"/>
    <mergeCell ref="A568:E568"/>
    <mergeCell ref="H558:I558"/>
    <mergeCell ref="A574:B574"/>
    <mergeCell ref="A577:I584"/>
    <mergeCell ref="C587:G587"/>
    <mergeCell ref="J560:N560"/>
    <mergeCell ref="L551:P551"/>
    <mergeCell ref="O557:R557"/>
    <mergeCell ref="Q558:R558"/>
    <mergeCell ref="A573:B573"/>
    <mergeCell ref="J534:K534"/>
    <mergeCell ref="J531:R531"/>
    <mergeCell ref="A560:E560"/>
    <mergeCell ref="F558:G558"/>
    <mergeCell ref="A557:E559"/>
    <mergeCell ref="A529:E529"/>
    <mergeCell ref="A458:B458"/>
    <mergeCell ref="J438:R438"/>
    <mergeCell ref="J477:R477"/>
    <mergeCell ref="L479:P479"/>
    <mergeCell ref="J440:N442"/>
    <mergeCell ref="J447:N447"/>
    <mergeCell ref="J444:N444"/>
    <mergeCell ref="J443:N443"/>
    <mergeCell ref="A461:B461"/>
    <mergeCell ref="A477:I477"/>
    <mergeCell ref="A459:B459"/>
    <mergeCell ref="A444:E444"/>
    <mergeCell ref="A438:I438"/>
    <mergeCell ref="J457:R457"/>
    <mergeCell ref="J484:N486"/>
    <mergeCell ref="J461:K461"/>
    <mergeCell ref="F441:G441"/>
    <mergeCell ref="A446:E446"/>
    <mergeCell ref="A447:E447"/>
    <mergeCell ref="A453:E453"/>
    <mergeCell ref="J458:K458"/>
    <mergeCell ref="A457:I457"/>
    <mergeCell ref="J591:R591"/>
    <mergeCell ref="F557:I557"/>
    <mergeCell ref="O593:P593"/>
    <mergeCell ref="J198:R198"/>
    <mergeCell ref="J370:R370"/>
    <mergeCell ref="L229:P229"/>
    <mergeCell ref="J217:K217"/>
    <mergeCell ref="Q201:R201"/>
    <mergeCell ref="J271:N271"/>
    <mergeCell ref="J238:N238"/>
    <mergeCell ref="J237:N237"/>
    <mergeCell ref="J283:K283"/>
    <mergeCell ref="J262:R262"/>
    <mergeCell ref="J345:N345"/>
    <mergeCell ref="J347:N347"/>
    <mergeCell ref="J363:R369"/>
    <mergeCell ref="J274:N274"/>
    <mergeCell ref="J349:N349"/>
    <mergeCell ref="J341:R341"/>
    <mergeCell ref="J361:K361"/>
    <mergeCell ref="J418:N418"/>
    <mergeCell ref="J415:N415"/>
    <mergeCell ref="J437:R437"/>
    <mergeCell ref="J430:R430"/>
    <mergeCell ref="J487:N487"/>
    <mergeCell ref="J460:K460"/>
    <mergeCell ref="Q343:R343"/>
    <mergeCell ref="Q441:R441"/>
    <mergeCell ref="O441:P441"/>
    <mergeCell ref="A339:I339"/>
    <mergeCell ref="A310:E310"/>
    <mergeCell ref="J310:N310"/>
    <mergeCell ref="L1:P1"/>
    <mergeCell ref="J10:N10"/>
    <mergeCell ref="Q7:R7"/>
    <mergeCell ref="O7:P7"/>
    <mergeCell ref="O6:R6"/>
    <mergeCell ref="J6:N8"/>
    <mergeCell ref="J5:R5"/>
    <mergeCell ref="J4:R4"/>
    <mergeCell ref="J3:R3"/>
    <mergeCell ref="J9:N9"/>
    <mergeCell ref="J53:N53"/>
    <mergeCell ref="J24:K24"/>
    <mergeCell ref="J23:K23"/>
    <mergeCell ref="J48:R48"/>
    <mergeCell ref="J47:R47"/>
    <mergeCell ref="J22:R22"/>
    <mergeCell ref="J16:N16"/>
    <mergeCell ref="J18:N18"/>
    <mergeCell ref="J49:R49"/>
    <mergeCell ref="J17:N17"/>
    <mergeCell ref="J11:N11"/>
    <mergeCell ref="J14:N14"/>
    <mergeCell ref="J13:N13"/>
    <mergeCell ref="J19:N19"/>
    <mergeCell ref="O50:R50"/>
    <mergeCell ref="Q51:R51"/>
    <mergeCell ref="O51:P51"/>
    <mergeCell ref="J12:N12"/>
    <mergeCell ref="J15:N15"/>
    <mergeCell ref="J25:K25"/>
    <mergeCell ref="J20:N20"/>
    <mergeCell ref="J26:K26"/>
    <mergeCell ref="J124:N126"/>
    <mergeCell ref="L155:P155"/>
    <mergeCell ref="Q125:R125"/>
    <mergeCell ref="O125:P125"/>
    <mergeCell ref="O124:R124"/>
    <mergeCell ref="J129:N129"/>
    <mergeCell ref="J128:N128"/>
    <mergeCell ref="J127:N127"/>
    <mergeCell ref="J50:N52"/>
    <mergeCell ref="J59:N59"/>
    <mergeCell ref="J89:R89"/>
    <mergeCell ref="J123:R123"/>
    <mergeCell ref="J104:R104"/>
    <mergeCell ref="J132:N132"/>
    <mergeCell ref="J140:K140"/>
    <mergeCell ref="J55:N55"/>
    <mergeCell ref="J99:N99"/>
    <mergeCell ref="O92:R92"/>
    <mergeCell ref="J54:N54"/>
    <mergeCell ref="J100:N100"/>
    <mergeCell ref="J60:N60"/>
    <mergeCell ref="J64:K64"/>
    <mergeCell ref="J65:K65"/>
    <mergeCell ref="J57:N57"/>
    <mergeCell ref="J101:N101"/>
    <mergeCell ref="J138:K138"/>
    <mergeCell ref="J91:R91"/>
    <mergeCell ref="J56:N56"/>
    <mergeCell ref="C119:G119"/>
    <mergeCell ref="A105:B105"/>
    <mergeCell ref="J249:K249"/>
    <mergeCell ref="J106:K106"/>
    <mergeCell ref="J170:N170"/>
    <mergeCell ref="J168:N168"/>
    <mergeCell ref="J165:N165"/>
    <mergeCell ref="J199:R199"/>
    <mergeCell ref="J163:N163"/>
    <mergeCell ref="J164:N164"/>
    <mergeCell ref="J174:R174"/>
    <mergeCell ref="J176:K176"/>
    <mergeCell ref="J122:R122"/>
    <mergeCell ref="J169:N169"/>
    <mergeCell ref="J160:N162"/>
    <mergeCell ref="O161:P161"/>
    <mergeCell ref="J158:R158"/>
    <mergeCell ref="A240:E240"/>
    <mergeCell ref="J139:K139"/>
    <mergeCell ref="J135:N135"/>
    <mergeCell ref="J134:N134"/>
    <mergeCell ref="J133:N133"/>
    <mergeCell ref="J137:R137"/>
    <mergeCell ref="J233:R233"/>
    <mergeCell ref="J216:K216"/>
    <mergeCell ref="J240:N240"/>
    <mergeCell ref="J218:R218"/>
    <mergeCell ref="J219:R223"/>
    <mergeCell ref="J213:R213"/>
    <mergeCell ref="J207:N207"/>
    <mergeCell ref="J131:N131"/>
    <mergeCell ref="J130:N130"/>
    <mergeCell ref="J204:N204"/>
    <mergeCell ref="J206:N206"/>
    <mergeCell ref="J200:N202"/>
    <mergeCell ref="J141:K141"/>
    <mergeCell ref="J167:N167"/>
    <mergeCell ref="J203:N203"/>
    <mergeCell ref="J205:N205"/>
    <mergeCell ref="L195:P195"/>
    <mergeCell ref="J172:N172"/>
    <mergeCell ref="J179:R188"/>
    <mergeCell ref="J178:K178"/>
    <mergeCell ref="J177:K177"/>
    <mergeCell ref="O160:R160"/>
    <mergeCell ref="O201:P201"/>
    <mergeCell ref="J273:N273"/>
    <mergeCell ref="J166:N166"/>
    <mergeCell ref="J197:R197"/>
    <mergeCell ref="J175:K175"/>
    <mergeCell ref="O200:R200"/>
    <mergeCell ref="J171:N171"/>
    <mergeCell ref="Q161:R161"/>
    <mergeCell ref="J157:R157"/>
    <mergeCell ref="J159:R159"/>
    <mergeCell ref="J232:R232"/>
    <mergeCell ref="J208:N208"/>
    <mergeCell ref="J209:N209"/>
    <mergeCell ref="J211:N211"/>
    <mergeCell ref="O265:P265"/>
    <mergeCell ref="J248:K248"/>
    <mergeCell ref="O235:P235"/>
    <mergeCell ref="J210:N210"/>
    <mergeCell ref="O264:R264"/>
    <mergeCell ref="L45:P45"/>
    <mergeCell ref="L119:P119"/>
    <mergeCell ref="J97:N97"/>
    <mergeCell ref="J96:N96"/>
    <mergeCell ref="J121:R121"/>
    <mergeCell ref="J110:R116"/>
    <mergeCell ref="J98:N98"/>
    <mergeCell ref="J107:K107"/>
    <mergeCell ref="J90:R90"/>
    <mergeCell ref="J95:N95"/>
    <mergeCell ref="J58:N58"/>
    <mergeCell ref="J63:K63"/>
    <mergeCell ref="J62:R62"/>
    <mergeCell ref="O93:P93"/>
    <mergeCell ref="L87:P87"/>
    <mergeCell ref="J92:N94"/>
    <mergeCell ref="J105:K105"/>
    <mergeCell ref="J102:N102"/>
    <mergeCell ref="J108:K108"/>
    <mergeCell ref="J66:K66"/>
    <mergeCell ref="Q93:R93"/>
    <mergeCell ref="J264:N266"/>
    <mergeCell ref="J242:N242"/>
    <mergeCell ref="J241:N241"/>
    <mergeCell ref="Q235:R235"/>
    <mergeCell ref="L259:P259"/>
    <mergeCell ref="J245:R245"/>
    <mergeCell ref="J243:N243"/>
    <mergeCell ref="J247:K247"/>
    <mergeCell ref="J215:K215"/>
    <mergeCell ref="J231:R231"/>
    <mergeCell ref="J214:K214"/>
    <mergeCell ref="O234:R234"/>
    <mergeCell ref="J234:N236"/>
    <mergeCell ref="J239:N239"/>
    <mergeCell ref="J607:K607"/>
    <mergeCell ref="J609:R609"/>
    <mergeCell ref="J610:R610"/>
    <mergeCell ref="J420:R420"/>
    <mergeCell ref="J421:K421"/>
    <mergeCell ref="J392:K392"/>
    <mergeCell ref="J393:K393"/>
    <mergeCell ref="J394:K394"/>
    <mergeCell ref="J554:R554"/>
    <mergeCell ref="J494:N494"/>
    <mergeCell ref="J493:N493"/>
    <mergeCell ref="J527:N527"/>
    <mergeCell ref="J528:N528"/>
    <mergeCell ref="J526:N526"/>
    <mergeCell ref="J520:N520"/>
    <mergeCell ref="J537:R537"/>
    <mergeCell ref="J499:K499"/>
    <mergeCell ref="J532:K532"/>
    <mergeCell ref="A616:I616"/>
    <mergeCell ref="J592:N594"/>
    <mergeCell ref="A611:I611"/>
    <mergeCell ref="A610:I610"/>
    <mergeCell ref="A604:B604"/>
    <mergeCell ref="A606:B606"/>
    <mergeCell ref="A609:I609"/>
    <mergeCell ref="A614:I614"/>
    <mergeCell ref="A615:I615"/>
    <mergeCell ref="J615:R615"/>
    <mergeCell ref="J613:R613"/>
    <mergeCell ref="J614:R614"/>
    <mergeCell ref="J611:R611"/>
    <mergeCell ref="J612:R612"/>
    <mergeCell ref="A612:I612"/>
    <mergeCell ref="A613:I613"/>
    <mergeCell ref="J602:N602"/>
    <mergeCell ref="J599:N599"/>
    <mergeCell ref="A603:I603"/>
    <mergeCell ref="A599:E599"/>
    <mergeCell ref="A561:E561"/>
    <mergeCell ref="J515:R515"/>
    <mergeCell ref="J516:R516"/>
    <mergeCell ref="C548:G548"/>
    <mergeCell ref="A528:E528"/>
    <mergeCell ref="A522:E522"/>
    <mergeCell ref="A523:E523"/>
    <mergeCell ref="A524:E524"/>
    <mergeCell ref="A526:E526"/>
    <mergeCell ref="A533:B533"/>
    <mergeCell ref="A534:B534"/>
    <mergeCell ref="A500:B500"/>
    <mergeCell ref="F343:G343"/>
    <mergeCell ref="A348:E348"/>
    <mergeCell ref="A346:E346"/>
    <mergeCell ref="A483:I483"/>
    <mergeCell ref="A361:B361"/>
    <mergeCell ref="J413:N413"/>
    <mergeCell ref="J414:N414"/>
    <mergeCell ref="J500:K500"/>
    <mergeCell ref="J454:N454"/>
    <mergeCell ref="J453:N453"/>
    <mergeCell ref="J449:N449"/>
    <mergeCell ref="A353:E353"/>
    <mergeCell ref="A360:B360"/>
    <mergeCell ref="A532:I532"/>
    <mergeCell ref="A525:E525"/>
    <mergeCell ref="Q485:R485"/>
    <mergeCell ref="H485:I485"/>
    <mergeCell ref="O485:P485"/>
    <mergeCell ref="A358:B358"/>
    <mergeCell ref="A413:E413"/>
    <mergeCell ref="J898:N898"/>
    <mergeCell ref="O890:R890"/>
    <mergeCell ref="J1138:K1138"/>
    <mergeCell ref="Q1158:R1158"/>
    <mergeCell ref="J888:R888"/>
    <mergeCell ref="O891:P891"/>
    <mergeCell ref="J1250:R1250"/>
    <mergeCell ref="A571:I571"/>
    <mergeCell ref="A589:I589"/>
    <mergeCell ref="J1300:N1300"/>
    <mergeCell ref="J1293:N1295"/>
    <mergeCell ref="C1288:G1288"/>
    <mergeCell ref="J638:K638"/>
    <mergeCell ref="J576:R576"/>
    <mergeCell ref="A648:I648"/>
    <mergeCell ref="A644:I644"/>
    <mergeCell ref="J598:N598"/>
    <mergeCell ref="J647:R647"/>
    <mergeCell ref="J644:R644"/>
    <mergeCell ref="J646:R646"/>
    <mergeCell ref="J643:R643"/>
    <mergeCell ref="J637:R637"/>
    <mergeCell ref="J639:K639"/>
    <mergeCell ref="J605:K605"/>
    <mergeCell ref="J595:N595"/>
    <mergeCell ref="J601:N601"/>
    <mergeCell ref="J596:N596"/>
    <mergeCell ref="A595:E595"/>
    <mergeCell ref="H593:I593"/>
    <mergeCell ref="Q593:R593"/>
    <mergeCell ref="J572:K572"/>
    <mergeCell ref="F592:I592"/>
    <mergeCell ref="J1893:R1898"/>
    <mergeCell ref="J1892:K1892"/>
    <mergeCell ref="J1891:K1891"/>
    <mergeCell ref="J1890:K1890"/>
    <mergeCell ref="J632:N632"/>
    <mergeCell ref="J1307:R1307"/>
    <mergeCell ref="J1298:N1298"/>
    <mergeCell ref="J899:N899"/>
    <mergeCell ref="J1308:K1308"/>
    <mergeCell ref="J1368:R1368"/>
    <mergeCell ref="C1152:G1152"/>
    <mergeCell ref="J1367:R1367"/>
    <mergeCell ref="A1303:E1303"/>
    <mergeCell ref="J1301:N1301"/>
    <mergeCell ref="C654:G654"/>
    <mergeCell ref="A906:B906"/>
    <mergeCell ref="J1242:K1242"/>
    <mergeCell ref="J1236:N1236"/>
    <mergeCell ref="J1235:N1235"/>
    <mergeCell ref="J1241:K1241"/>
    <mergeCell ref="J1234:N1234"/>
    <mergeCell ref="A1155:I1155"/>
    <mergeCell ref="A677:I677"/>
    <mergeCell ref="A1154:I1154"/>
    <mergeCell ref="J634:N634"/>
    <mergeCell ref="O1294:P1294"/>
    <mergeCell ref="J1292:R1292"/>
    <mergeCell ref="A1301:E1301"/>
    <mergeCell ref="J633:N633"/>
    <mergeCell ref="A647:I647"/>
    <mergeCell ref="A643:I643"/>
    <mergeCell ref="J896:N896"/>
    <mergeCell ref="J1403:N1403"/>
    <mergeCell ref="L1152:P1152"/>
    <mergeCell ref="J1195:R1195"/>
    <mergeCell ref="J1197:N1199"/>
    <mergeCell ref="O1197:R1197"/>
    <mergeCell ref="J1231:N1233"/>
    <mergeCell ref="J1376:N1376"/>
    <mergeCell ref="J1370:N1372"/>
    <mergeCell ref="O1370:R1370"/>
    <mergeCell ref="O1371:P1371"/>
    <mergeCell ref="J1177:K1177"/>
    <mergeCell ref="L1253:P1253"/>
    <mergeCell ref="J1255:R1255"/>
    <mergeCell ref="J1256:R1256"/>
    <mergeCell ref="J1257:R1259"/>
    <mergeCell ref="J1274:K1274"/>
    <mergeCell ref="J1275:K1275"/>
    <mergeCell ref="J1276:K1276"/>
    <mergeCell ref="J1277:K1277"/>
    <mergeCell ref="J1278:R1278"/>
    <mergeCell ref="J1279:R1286"/>
    <mergeCell ref="J1264:N1264"/>
    <mergeCell ref="J1265:N1265"/>
    <mergeCell ref="J1266:N1266"/>
    <mergeCell ref="J1267:N1267"/>
    <mergeCell ref="J1268:N1268"/>
    <mergeCell ref="L1328:P1328"/>
    <mergeCell ref="J1349:R1349"/>
    <mergeCell ref="J1336:N1336"/>
    <mergeCell ref="J1341:N1341"/>
    <mergeCell ref="J1864:K1864"/>
    <mergeCell ref="J1863:K1863"/>
    <mergeCell ref="J1822:R1822"/>
    <mergeCell ref="J1774:N1774"/>
    <mergeCell ref="J1772:N1772"/>
    <mergeCell ref="J1383:K1383"/>
    <mergeCell ref="J1870:R1870"/>
    <mergeCell ref="J1869:R1869"/>
    <mergeCell ref="J1868:R1868"/>
    <mergeCell ref="O1741:P1741"/>
    <mergeCell ref="Q1741:R1741"/>
    <mergeCell ref="O1740:R1740"/>
    <mergeCell ref="J1738:R1738"/>
    <mergeCell ref="J1730:R1730"/>
    <mergeCell ref="J1766:R1766"/>
    <mergeCell ref="J1859:N1859"/>
    <mergeCell ref="J1835:K1835"/>
    <mergeCell ref="J1828:N1828"/>
    <mergeCell ref="J1834:R1834"/>
    <mergeCell ref="J1832:N1832"/>
    <mergeCell ref="J1804:K1804"/>
    <mergeCell ref="J1812:R1812"/>
    <mergeCell ref="J1609:R1609"/>
    <mergeCell ref="J1791:R1791"/>
    <mergeCell ref="J1792:R1792"/>
    <mergeCell ref="J1798:N1798"/>
    <mergeCell ref="J1800:N1800"/>
    <mergeCell ref="J1801:N1801"/>
    <mergeCell ref="J1610:N1612"/>
    <mergeCell ref="O1610:R1610"/>
    <mergeCell ref="Q1611:R1611"/>
    <mergeCell ref="J1613:N1613"/>
    <mergeCell ref="J1880:N1882"/>
    <mergeCell ref="J1878:R1878"/>
    <mergeCell ref="J1883:N1883"/>
    <mergeCell ref="Q1881:R1881"/>
    <mergeCell ref="J1380:K1380"/>
    <mergeCell ref="J1381:K1381"/>
    <mergeCell ref="L1875:P1875"/>
    <mergeCell ref="O1881:P1881"/>
    <mergeCell ref="J1862:R1862"/>
    <mergeCell ref="J1879:R1879"/>
    <mergeCell ref="J1492:N1492"/>
    <mergeCell ref="O1673:R1673"/>
    <mergeCell ref="J1652:K1652"/>
    <mergeCell ref="J1647:N1647"/>
    <mergeCell ref="J1648:N1648"/>
    <mergeCell ref="J1677:N1677"/>
    <mergeCell ref="J1679:R1679"/>
    <mergeCell ref="J1655:K1655"/>
    <mergeCell ref="J1651:R1651"/>
    <mergeCell ref="J1671:R1671"/>
    <mergeCell ref="J1670:R1670"/>
    <mergeCell ref="J1646:N1646"/>
    <mergeCell ref="J1657:R1657"/>
    <mergeCell ref="Q1674:R1674"/>
    <mergeCell ref="L1735:P1735"/>
    <mergeCell ref="J1809:R1809"/>
    <mergeCell ref="J1770:N1770"/>
    <mergeCell ref="J1790:R1790"/>
    <mergeCell ref="O1768:P1768"/>
    <mergeCell ref="J1777:K1777"/>
    <mergeCell ref="O1398:R1398"/>
    <mergeCell ref="J1866:K1866"/>
    <mergeCell ref="J1889:K1889"/>
    <mergeCell ref="J1888:R1888"/>
    <mergeCell ref="J1872:R1872"/>
    <mergeCell ref="J1871:R1871"/>
    <mergeCell ref="J1886:N1886"/>
    <mergeCell ref="J1885:N1885"/>
    <mergeCell ref="J1884:N1884"/>
    <mergeCell ref="O1880:R1880"/>
    <mergeCell ref="J1374:N1374"/>
    <mergeCell ref="J1375:N1375"/>
    <mergeCell ref="J1382:K1382"/>
    <mergeCell ref="H1294:I1294"/>
    <mergeCell ref="J569:N569"/>
    <mergeCell ref="J574:K574"/>
    <mergeCell ref="A623:I623"/>
    <mergeCell ref="C621:G621"/>
    <mergeCell ref="J616:R616"/>
    <mergeCell ref="J1811:R1811"/>
    <mergeCell ref="J1810:R1810"/>
    <mergeCell ref="J1813:R1813"/>
    <mergeCell ref="J1817:R1817"/>
    <mergeCell ref="J1815:R1815"/>
    <mergeCell ref="J1814:R1814"/>
    <mergeCell ref="J1816:R1816"/>
    <mergeCell ref="A649:I649"/>
    <mergeCell ref="L621:P621"/>
    <mergeCell ref="O626:R626"/>
    <mergeCell ref="J624:R624"/>
    <mergeCell ref="J626:N628"/>
    <mergeCell ref="A624:I624"/>
    <mergeCell ref="A625:I625"/>
    <mergeCell ref="J1877:R1877"/>
    <mergeCell ref="Q1794:R1794"/>
    <mergeCell ref="O1794:P1794"/>
    <mergeCell ref="J1249:R1249"/>
    <mergeCell ref="F626:I626"/>
    <mergeCell ref="F627:G627"/>
    <mergeCell ref="H627:I627"/>
    <mergeCell ref="A1307:I1307"/>
    <mergeCell ref="Q1371:R1371"/>
    <mergeCell ref="J1373:N1373"/>
    <mergeCell ref="A554:I554"/>
    <mergeCell ref="A575:B575"/>
    <mergeCell ref="J575:K575"/>
    <mergeCell ref="J568:N568"/>
    <mergeCell ref="J1305:N1305"/>
    <mergeCell ref="O1293:R1293"/>
    <mergeCell ref="J1793:N1795"/>
    <mergeCell ref="J1128:N1128"/>
    <mergeCell ref="L1762:P1762"/>
    <mergeCell ref="J1299:N1299"/>
    <mergeCell ref="J561:N561"/>
    <mergeCell ref="J562:N562"/>
    <mergeCell ref="J597:N597"/>
    <mergeCell ref="J645:R645"/>
    <mergeCell ref="A639:B639"/>
    <mergeCell ref="A633:E633"/>
    <mergeCell ref="A638:B638"/>
    <mergeCell ref="A641:B641"/>
    <mergeCell ref="J1369:R1369"/>
    <mergeCell ref="J1384:R1384"/>
    <mergeCell ref="J1396:R1396"/>
    <mergeCell ref="J1397:R1397"/>
    <mergeCell ref="J1402:N1402"/>
    <mergeCell ref="J1765:R1765"/>
    <mergeCell ref="A1805:B1805"/>
    <mergeCell ref="A174:I174"/>
    <mergeCell ref="A175:B175"/>
    <mergeCell ref="A176:B176"/>
    <mergeCell ref="A204:E204"/>
    <mergeCell ref="A199:I199"/>
    <mergeCell ref="A217:B217"/>
    <mergeCell ref="A178:B178"/>
    <mergeCell ref="A536:B536"/>
    <mergeCell ref="A629:E629"/>
    <mergeCell ref="C195:G195"/>
    <mergeCell ref="A205:E205"/>
    <mergeCell ref="A516:I516"/>
    <mergeCell ref="F518:G518"/>
    <mergeCell ref="A209:E209"/>
    <mergeCell ref="A203:E203"/>
    <mergeCell ref="A200:E202"/>
    <mergeCell ref="F200:I200"/>
    <mergeCell ref="F201:G201"/>
    <mergeCell ref="A637:I637"/>
    <mergeCell ref="J1385:R1391"/>
    <mergeCell ref="J1395:R1395"/>
    <mergeCell ref="J1401:N1401"/>
    <mergeCell ref="L1393:P1393"/>
    <mergeCell ref="O1399:P1399"/>
    <mergeCell ref="Q1399:R1399"/>
    <mergeCell ref="J1377:N1377"/>
    <mergeCell ref="J1379:R1379"/>
    <mergeCell ref="A597:E597"/>
    <mergeCell ref="A1305:E1305"/>
    <mergeCell ref="J1796:N1796"/>
    <mergeCell ref="A11:E11"/>
    <mergeCell ref="A58:E58"/>
    <mergeCell ref="A25:B25"/>
    <mergeCell ref="A26:B26"/>
    <mergeCell ref="A49:I49"/>
    <mergeCell ref="A106:B106"/>
    <mergeCell ref="A20:E20"/>
    <mergeCell ref="A23:B23"/>
    <mergeCell ref="A24:B24"/>
    <mergeCell ref="A56:E56"/>
    <mergeCell ref="A95:E95"/>
    <mergeCell ref="F93:G93"/>
    <mergeCell ref="F51:G51"/>
    <mergeCell ref="A59:E59"/>
    <mergeCell ref="F92:I92"/>
    <mergeCell ref="A89:I89"/>
    <mergeCell ref="A53:E53"/>
    <mergeCell ref="A54:E54"/>
    <mergeCell ref="A99:E99"/>
    <mergeCell ref="A90:I90"/>
    <mergeCell ref="A100:E100"/>
    <mergeCell ref="A101:E101"/>
    <mergeCell ref="A102:E102"/>
    <mergeCell ref="A64:B64"/>
    <mergeCell ref="A63:B63"/>
    <mergeCell ref="H51:I51"/>
    <mergeCell ref="A60:E60"/>
    <mergeCell ref="A98:E98"/>
    <mergeCell ref="A97:E97"/>
    <mergeCell ref="A57:E57"/>
    <mergeCell ref="A15:E15"/>
    <mergeCell ref="A18:E18"/>
    <mergeCell ref="J1950:R1950"/>
    <mergeCell ref="A881:I881"/>
    <mergeCell ref="A882:I882"/>
    <mergeCell ref="J1797:N1797"/>
    <mergeCell ref="J1780:K1780"/>
    <mergeCell ref="J1771:N1771"/>
    <mergeCell ref="A1815:I1815"/>
    <mergeCell ref="C1819:G1819"/>
    <mergeCell ref="A1764:I1764"/>
    <mergeCell ref="J1764:R1764"/>
    <mergeCell ref="L513:P513"/>
    <mergeCell ref="J261:R261"/>
    <mergeCell ref="J279:N279"/>
    <mergeCell ref="J410:N412"/>
    <mergeCell ref="J360:K360"/>
    <mergeCell ref="J350:N350"/>
    <mergeCell ref="J346:N346"/>
    <mergeCell ref="J439:R439"/>
    <mergeCell ref="J416:N416"/>
    <mergeCell ref="A281:B281"/>
    <mergeCell ref="A514:I514"/>
    <mergeCell ref="A410:E412"/>
    <mergeCell ref="F410:I410"/>
    <mergeCell ref="A284:B284"/>
    <mergeCell ref="A262:I262"/>
    <mergeCell ref="A492:E492"/>
    <mergeCell ref="A497:B497"/>
    <mergeCell ref="A493:E493"/>
    <mergeCell ref="A496:I496"/>
    <mergeCell ref="A494:E494"/>
    <mergeCell ref="J1767:N1769"/>
    <mergeCell ref="A1765:I1765"/>
    <mergeCell ref="A19:E19"/>
    <mergeCell ref="A16:E16"/>
    <mergeCell ref="A92:E94"/>
    <mergeCell ref="A169:E169"/>
    <mergeCell ref="A167:E167"/>
    <mergeCell ref="A55:E55"/>
    <mergeCell ref="A65:B65"/>
    <mergeCell ref="A14:E14"/>
    <mergeCell ref="C45:G45"/>
    <mergeCell ref="H93:I93"/>
    <mergeCell ref="F50:I50"/>
    <mergeCell ref="A91:I91"/>
    <mergeCell ref="A22:I22"/>
    <mergeCell ref="A121:I121"/>
    <mergeCell ref="A107:B107"/>
    <mergeCell ref="A168:E168"/>
    <mergeCell ref="A137:I137"/>
    <mergeCell ref="A122:I122"/>
    <mergeCell ref="A134:E134"/>
    <mergeCell ref="A159:I159"/>
    <mergeCell ref="A164:E164"/>
    <mergeCell ref="A139:B139"/>
    <mergeCell ref="A123:I123"/>
    <mergeCell ref="A138:B138"/>
    <mergeCell ref="H125:I125"/>
    <mergeCell ref="A124:E126"/>
    <mergeCell ref="A140:B140"/>
    <mergeCell ref="A141:B141"/>
    <mergeCell ref="C155:G155"/>
    <mergeCell ref="A157:I157"/>
    <mergeCell ref="A158:I158"/>
    <mergeCell ref="A104:I104"/>
    <mergeCell ref="C1:G1"/>
    <mergeCell ref="A3:I3"/>
    <mergeCell ref="A4:I4"/>
    <mergeCell ref="A12:E12"/>
    <mergeCell ref="A5:I5"/>
    <mergeCell ref="H7:I7"/>
    <mergeCell ref="A6:E8"/>
    <mergeCell ref="F6:I6"/>
    <mergeCell ref="A10:E10"/>
    <mergeCell ref="F7:G7"/>
    <mergeCell ref="A127:E127"/>
    <mergeCell ref="A128:E128"/>
    <mergeCell ref="F124:I124"/>
    <mergeCell ref="A135:E135"/>
    <mergeCell ref="A129:E129"/>
    <mergeCell ref="A133:E133"/>
    <mergeCell ref="A131:E131"/>
    <mergeCell ref="A130:E130"/>
    <mergeCell ref="A132:E132"/>
    <mergeCell ref="A110:I116"/>
    <mergeCell ref="A108:B108"/>
    <mergeCell ref="A62:I62"/>
    <mergeCell ref="A66:B66"/>
    <mergeCell ref="C87:G87"/>
    <mergeCell ref="A9:E9"/>
    <mergeCell ref="A96:E96"/>
    <mergeCell ref="A17:E17"/>
    <mergeCell ref="A50:E52"/>
    <mergeCell ref="A47:I47"/>
    <mergeCell ref="A48:I48"/>
    <mergeCell ref="A13:E13"/>
    <mergeCell ref="F125:G125"/>
    <mergeCell ref="A215:B215"/>
    <mergeCell ref="C229:G229"/>
    <mergeCell ref="A234:E236"/>
    <mergeCell ref="A231:I231"/>
    <mergeCell ref="A232:I232"/>
    <mergeCell ref="F235:G235"/>
    <mergeCell ref="A219:I223"/>
    <mergeCell ref="A273:E273"/>
    <mergeCell ref="A241:E241"/>
    <mergeCell ref="A261:I261"/>
    <mergeCell ref="A206:E206"/>
    <mergeCell ref="A207:E207"/>
    <mergeCell ref="H161:I161"/>
    <mergeCell ref="A163:E163"/>
    <mergeCell ref="F160:I160"/>
    <mergeCell ref="A166:E166"/>
    <mergeCell ref="A216:B216"/>
    <mergeCell ref="A198:I198"/>
    <mergeCell ref="A233:I233"/>
    <mergeCell ref="A214:B214"/>
    <mergeCell ref="A237:E237"/>
    <mergeCell ref="A213:I213"/>
    <mergeCell ref="A242:E242"/>
    <mergeCell ref="A177:B177"/>
    <mergeCell ref="A171:E171"/>
    <mergeCell ref="F161:G161"/>
    <mergeCell ref="A172:E172"/>
    <mergeCell ref="A208:E208"/>
    <mergeCell ref="A249:B249"/>
    <mergeCell ref="C259:G259"/>
    <mergeCell ref="H235:I235"/>
    <mergeCell ref="A246:B246"/>
    <mergeCell ref="A247:B247"/>
    <mergeCell ref="A239:E239"/>
    <mergeCell ref="A218:I218"/>
    <mergeCell ref="A211:E211"/>
    <mergeCell ref="A179:I188"/>
    <mergeCell ref="A210:E210"/>
    <mergeCell ref="H201:I201"/>
    <mergeCell ref="A160:E162"/>
    <mergeCell ref="C337:G337"/>
    <mergeCell ref="A271:E271"/>
    <mergeCell ref="F234:I234"/>
    <mergeCell ref="A170:E170"/>
    <mergeCell ref="A165:E165"/>
    <mergeCell ref="A197:I197"/>
    <mergeCell ref="A487:E487"/>
    <mergeCell ref="H441:I441"/>
    <mergeCell ref="A491:E491"/>
    <mergeCell ref="A482:I482"/>
    <mergeCell ref="A452:E452"/>
    <mergeCell ref="A431:I431"/>
    <mergeCell ref="A449:E449"/>
    <mergeCell ref="A437:I437"/>
    <mergeCell ref="A443:E443"/>
    <mergeCell ref="A439:I439"/>
    <mergeCell ref="A451:E451"/>
    <mergeCell ref="A455:E455"/>
    <mergeCell ref="A450:E450"/>
    <mergeCell ref="A460:B460"/>
    <mergeCell ref="A370:I370"/>
    <mergeCell ref="A407:I407"/>
    <mergeCell ref="A415:E415"/>
    <mergeCell ref="H411:I411"/>
    <mergeCell ref="A427:I427"/>
    <mergeCell ref="A409:I409"/>
    <mergeCell ref="A378:I378"/>
    <mergeCell ref="A386:E386"/>
    <mergeCell ref="A396:I404"/>
    <mergeCell ref="A433:I433"/>
    <mergeCell ref="C435:G435"/>
    <mergeCell ref="A490:E490"/>
    <mergeCell ref="F484:I484"/>
    <mergeCell ref="A488:E488"/>
    <mergeCell ref="A392:B392"/>
    <mergeCell ref="A393:B393"/>
    <mergeCell ref="A394:B394"/>
    <mergeCell ref="A424:B424"/>
    <mergeCell ref="A426:I426"/>
    <mergeCell ref="J417:N417"/>
    <mergeCell ref="J419:N419"/>
    <mergeCell ref="J408:R408"/>
    <mergeCell ref="J378:R378"/>
    <mergeCell ref="A379:E381"/>
    <mergeCell ref="F379:I379"/>
    <mergeCell ref="J379:N381"/>
    <mergeCell ref="O379:R379"/>
    <mergeCell ref="F380:G380"/>
    <mergeCell ref="H380:I380"/>
    <mergeCell ref="A419:E419"/>
    <mergeCell ref="O380:P380"/>
    <mergeCell ref="A423:B423"/>
    <mergeCell ref="A416:E416"/>
    <mergeCell ref="A418:E418"/>
    <mergeCell ref="J422:K422"/>
    <mergeCell ref="A481:I481"/>
    <mergeCell ref="A395:I395"/>
    <mergeCell ref="J395:R395"/>
    <mergeCell ref="J396:R404"/>
    <mergeCell ref="A389:I389"/>
    <mergeCell ref="J389:R389"/>
    <mergeCell ref="A390:I390"/>
    <mergeCell ref="A408:I408"/>
    <mergeCell ref="F411:G411"/>
    <mergeCell ref="J426:R426"/>
    <mergeCell ref="J281:K281"/>
    <mergeCell ref="J339:R339"/>
    <mergeCell ref="A264:E266"/>
    <mergeCell ref="F264:I264"/>
    <mergeCell ref="A283:B283"/>
    <mergeCell ref="A269:E269"/>
    <mergeCell ref="A277:E277"/>
    <mergeCell ref="A279:E279"/>
    <mergeCell ref="J284:K284"/>
    <mergeCell ref="J277:N277"/>
    <mergeCell ref="A422:B422"/>
    <mergeCell ref="C297:G297"/>
    <mergeCell ref="L297:P297"/>
    <mergeCell ref="A299:I299"/>
    <mergeCell ref="J276:N276"/>
    <mergeCell ref="A301:I301"/>
    <mergeCell ref="J301:R301"/>
    <mergeCell ref="A302:E304"/>
    <mergeCell ref="A268:E268"/>
    <mergeCell ref="A272:E272"/>
    <mergeCell ref="A270:E270"/>
    <mergeCell ref="A267:E267"/>
    <mergeCell ref="J275:N275"/>
    <mergeCell ref="A282:B282"/>
    <mergeCell ref="A278:E278"/>
    <mergeCell ref="J267:N267"/>
    <mergeCell ref="J272:N272"/>
    <mergeCell ref="J268:N268"/>
    <mergeCell ref="J269:N269"/>
    <mergeCell ref="A321:B321"/>
    <mergeCell ref="J321:K321"/>
    <mergeCell ref="A322:B322"/>
    <mergeCell ref="J322:K322"/>
    <mergeCell ref="J299:R299"/>
    <mergeCell ref="A300:I300"/>
    <mergeCell ref="J300:R300"/>
    <mergeCell ref="F302:I302"/>
    <mergeCell ref="J302:N304"/>
    <mergeCell ref="O302:R302"/>
    <mergeCell ref="F303:G303"/>
    <mergeCell ref="H303:I303"/>
    <mergeCell ref="O303:P303"/>
    <mergeCell ref="Q303:R303"/>
    <mergeCell ref="A305:E305"/>
    <mergeCell ref="J305:N305"/>
    <mergeCell ref="J314:N314"/>
    <mergeCell ref="A315:E315"/>
    <mergeCell ref="J315:N315"/>
    <mergeCell ref="A316:E316"/>
    <mergeCell ref="J316:N316"/>
    <mergeCell ref="A306:E306"/>
    <mergeCell ref="J306:N306"/>
    <mergeCell ref="A307:E307"/>
    <mergeCell ref="J307:N307"/>
    <mergeCell ref="A308:E308"/>
    <mergeCell ref="J535:K535"/>
    <mergeCell ref="J565:N565"/>
    <mergeCell ref="L512:P512"/>
    <mergeCell ref="O517:R517"/>
    <mergeCell ref="O518:P518"/>
    <mergeCell ref="J522:N522"/>
    <mergeCell ref="O343:P343"/>
    <mergeCell ref="J409:R409"/>
    <mergeCell ref="J424:K424"/>
    <mergeCell ref="O410:R410"/>
    <mergeCell ref="Q411:R411"/>
    <mergeCell ref="O411:P411"/>
    <mergeCell ref="J445:N445"/>
    <mergeCell ref="J451:N451"/>
    <mergeCell ref="J429:R429"/>
    <mergeCell ref="J455:N455"/>
    <mergeCell ref="J448:N448"/>
    <mergeCell ref="J431:R431"/>
    <mergeCell ref="J427:R427"/>
    <mergeCell ref="J428:R428"/>
    <mergeCell ref="J423:K423"/>
    <mergeCell ref="J459:K459"/>
    <mergeCell ref="L435:P435"/>
    <mergeCell ref="J446:N446"/>
    <mergeCell ref="J450:N450"/>
    <mergeCell ref="O484:R484"/>
    <mergeCell ref="O440:R440"/>
    <mergeCell ref="J390:R390"/>
    <mergeCell ref="A238:E238"/>
    <mergeCell ref="A454:E454"/>
    <mergeCell ref="C405:G405"/>
    <mergeCell ref="A414:E414"/>
    <mergeCell ref="A417:E417"/>
    <mergeCell ref="A357:I357"/>
    <mergeCell ref="A363:I369"/>
    <mergeCell ref="A440:E442"/>
    <mergeCell ref="A445:E445"/>
    <mergeCell ref="A429:I429"/>
    <mergeCell ref="F440:I440"/>
    <mergeCell ref="A430:I430"/>
    <mergeCell ref="A263:I263"/>
    <mergeCell ref="J263:R263"/>
    <mergeCell ref="F265:G265"/>
    <mergeCell ref="A243:E243"/>
    <mergeCell ref="A245:I245"/>
    <mergeCell ref="J407:R407"/>
    <mergeCell ref="J359:K359"/>
    <mergeCell ref="L405:P405"/>
    <mergeCell ref="J355:N355"/>
    <mergeCell ref="J452:N452"/>
    <mergeCell ref="A420:I420"/>
    <mergeCell ref="A421:B421"/>
    <mergeCell ref="A428:I428"/>
    <mergeCell ref="J282:K282"/>
    <mergeCell ref="J278:N278"/>
    <mergeCell ref="J246:K246"/>
    <mergeCell ref="A248:B248"/>
    <mergeCell ref="L337:P337"/>
    <mergeCell ref="H265:I265"/>
    <mergeCell ref="Q265:R265"/>
    <mergeCell ref="J625:R625"/>
    <mergeCell ref="J629:N629"/>
    <mergeCell ref="A630:E630"/>
    <mergeCell ref="A631:E631"/>
    <mergeCell ref="A632:E632"/>
    <mergeCell ref="A634:E634"/>
    <mergeCell ref="A635:E635"/>
    <mergeCell ref="J630:N630"/>
    <mergeCell ref="J623:R623"/>
    <mergeCell ref="A626:E628"/>
    <mergeCell ref="Q627:R627"/>
    <mergeCell ref="J631:N631"/>
    <mergeCell ref="O627:P627"/>
    <mergeCell ref="A640:B640"/>
    <mergeCell ref="J514:R514"/>
    <mergeCell ref="A448:E448"/>
    <mergeCell ref="Q518:R518"/>
    <mergeCell ref="J491:N491"/>
    <mergeCell ref="A498:B498"/>
    <mergeCell ref="A499:B499"/>
    <mergeCell ref="C479:G479"/>
    <mergeCell ref="J481:R481"/>
    <mergeCell ref="J482:R482"/>
    <mergeCell ref="J567:N567"/>
    <mergeCell ref="J553:R553"/>
    <mergeCell ref="J497:K497"/>
    <mergeCell ref="J490:N490"/>
    <mergeCell ref="J492:N492"/>
    <mergeCell ref="J489:N489"/>
    <mergeCell ref="J496:R496"/>
    <mergeCell ref="J498:K498"/>
    <mergeCell ref="J564:N564"/>
    <mergeCell ref="A645:I645"/>
    <mergeCell ref="A646:I646"/>
    <mergeCell ref="A657:I657"/>
    <mergeCell ref="J671:K671"/>
    <mergeCell ref="J635:N635"/>
    <mergeCell ref="J641:K641"/>
    <mergeCell ref="J640:K640"/>
    <mergeCell ref="J659:N661"/>
    <mergeCell ref="O659:R659"/>
    <mergeCell ref="J657:R657"/>
    <mergeCell ref="J648:R648"/>
    <mergeCell ref="J649:R649"/>
    <mergeCell ref="J656:R656"/>
    <mergeCell ref="J672:K672"/>
    <mergeCell ref="J658:R658"/>
    <mergeCell ref="A658:I658"/>
    <mergeCell ref="H660:I660"/>
    <mergeCell ref="A671:B671"/>
    <mergeCell ref="Q660:R660"/>
    <mergeCell ref="A656:I656"/>
    <mergeCell ref="A663:E663"/>
    <mergeCell ref="A664:E664"/>
    <mergeCell ref="A665:E665"/>
    <mergeCell ref="A659:E661"/>
    <mergeCell ref="F659:I659"/>
    <mergeCell ref="F660:G660"/>
    <mergeCell ref="J678:R678"/>
    <mergeCell ref="L654:P654"/>
    <mergeCell ref="J664:N664"/>
    <mergeCell ref="J667:N667"/>
    <mergeCell ref="J662:N662"/>
    <mergeCell ref="J666:N666"/>
    <mergeCell ref="J663:N663"/>
    <mergeCell ref="J677:R677"/>
    <mergeCell ref="J674:K674"/>
    <mergeCell ref="J665:N665"/>
    <mergeCell ref="A666:E666"/>
    <mergeCell ref="A667:E667"/>
    <mergeCell ref="A672:B672"/>
    <mergeCell ref="A673:B673"/>
    <mergeCell ref="A674:B674"/>
    <mergeCell ref="A678:I678"/>
    <mergeCell ref="A680:I680"/>
    <mergeCell ref="A668:E668"/>
    <mergeCell ref="A676:I676"/>
    <mergeCell ref="A662:E662"/>
    <mergeCell ref="O660:P660"/>
    <mergeCell ref="A698:E698"/>
    <mergeCell ref="A696:E696"/>
    <mergeCell ref="J676:R676"/>
    <mergeCell ref="J668:N668"/>
    <mergeCell ref="J670:R670"/>
    <mergeCell ref="J681:R681"/>
    <mergeCell ref="L688:P688"/>
    <mergeCell ref="A681:I681"/>
    <mergeCell ref="J682:R682"/>
    <mergeCell ref="J683:R683"/>
    <mergeCell ref="C688:G688"/>
    <mergeCell ref="F693:I693"/>
    <mergeCell ref="A697:E697"/>
    <mergeCell ref="J680:R680"/>
    <mergeCell ref="F694:G694"/>
    <mergeCell ref="H694:I694"/>
    <mergeCell ref="A690:I690"/>
    <mergeCell ref="A691:I691"/>
    <mergeCell ref="A670:I670"/>
    <mergeCell ref="J673:K673"/>
    <mergeCell ref="J691:R691"/>
    <mergeCell ref="J692:R692"/>
    <mergeCell ref="O693:R693"/>
    <mergeCell ref="J696:N696"/>
    <mergeCell ref="J698:N698"/>
    <mergeCell ref="Q694:R694"/>
    <mergeCell ref="J679:R679"/>
    <mergeCell ref="A683:I683"/>
    <mergeCell ref="A679:I679"/>
    <mergeCell ref="A682:I682"/>
    <mergeCell ref="J690:R690"/>
    <mergeCell ref="J693:N695"/>
    <mergeCell ref="L719:P719"/>
    <mergeCell ref="J722:R722"/>
    <mergeCell ref="A728:E728"/>
    <mergeCell ref="A727:E727"/>
    <mergeCell ref="J699:N699"/>
    <mergeCell ref="J705:K705"/>
    <mergeCell ref="J707:K707"/>
    <mergeCell ref="J709:R709"/>
    <mergeCell ref="O724:R724"/>
    <mergeCell ref="A706:B706"/>
    <mergeCell ref="A704:I704"/>
    <mergeCell ref="A705:B705"/>
    <mergeCell ref="J704:R704"/>
    <mergeCell ref="J708:K708"/>
    <mergeCell ref="A699:E699"/>
    <mergeCell ref="A703:I703"/>
    <mergeCell ref="J701:N701"/>
    <mergeCell ref="J706:K706"/>
    <mergeCell ref="A707:B707"/>
    <mergeCell ref="A717:I717"/>
    <mergeCell ref="A709:I709"/>
    <mergeCell ref="A715:I715"/>
    <mergeCell ref="A716:I716"/>
    <mergeCell ref="A710:I710"/>
    <mergeCell ref="J700:N700"/>
    <mergeCell ref="A701:E701"/>
    <mergeCell ref="J732:N732"/>
    <mergeCell ref="A730:E730"/>
    <mergeCell ref="A738:B738"/>
    <mergeCell ref="A742:I742"/>
    <mergeCell ref="A739:B739"/>
    <mergeCell ref="G736:I736"/>
    <mergeCell ref="A692:I692"/>
    <mergeCell ref="A693:E695"/>
    <mergeCell ref="A724:E726"/>
    <mergeCell ref="A729:E729"/>
    <mergeCell ref="C719:G719"/>
    <mergeCell ref="A721:I721"/>
    <mergeCell ref="A722:I722"/>
    <mergeCell ref="A723:I723"/>
    <mergeCell ref="F724:I724"/>
    <mergeCell ref="H725:I725"/>
    <mergeCell ref="J710:R710"/>
    <mergeCell ref="J713:R713"/>
    <mergeCell ref="A708:B708"/>
    <mergeCell ref="O694:P694"/>
    <mergeCell ref="J697:N697"/>
    <mergeCell ref="A713:I713"/>
    <mergeCell ref="A714:I714"/>
    <mergeCell ref="A712:I712"/>
    <mergeCell ref="A711:I711"/>
    <mergeCell ref="A702:E702"/>
    <mergeCell ref="A700:E700"/>
    <mergeCell ref="J723:R723"/>
    <mergeCell ref="O725:P725"/>
    <mergeCell ref="J702:N702"/>
    <mergeCell ref="J703:R703"/>
    <mergeCell ref="F725:G725"/>
    <mergeCell ref="A795:E795"/>
    <mergeCell ref="A801:B801"/>
    <mergeCell ref="A799:B799"/>
    <mergeCell ref="A791:E793"/>
    <mergeCell ref="A771:B771"/>
    <mergeCell ref="A800:B800"/>
    <mergeCell ref="F791:I791"/>
    <mergeCell ref="A784:I784"/>
    <mergeCell ref="A807:J807"/>
    <mergeCell ref="C809:G809"/>
    <mergeCell ref="Q815:R815"/>
    <mergeCell ref="E736:F736"/>
    <mergeCell ref="J736:K736"/>
    <mergeCell ref="J738:K738"/>
    <mergeCell ref="J737:K737"/>
    <mergeCell ref="A736:D736"/>
    <mergeCell ref="L751:P751"/>
    <mergeCell ref="A744:I744"/>
    <mergeCell ref="A745:I745"/>
    <mergeCell ref="A741:I741"/>
    <mergeCell ref="A740:B740"/>
    <mergeCell ref="A743:I743"/>
    <mergeCell ref="A737:B737"/>
    <mergeCell ref="J739:K739"/>
    <mergeCell ref="A746:I746"/>
    <mergeCell ref="A760:E760"/>
    <mergeCell ref="H757:I757"/>
    <mergeCell ref="A753:I753"/>
    <mergeCell ref="J753:R753"/>
    <mergeCell ref="A755:I755"/>
    <mergeCell ref="A756:E758"/>
    <mergeCell ref="F756:I756"/>
    <mergeCell ref="A825:E825"/>
    <mergeCell ref="A827:E827"/>
    <mergeCell ref="J825:N825"/>
    <mergeCell ref="J826:N826"/>
    <mergeCell ref="A865:E865"/>
    <mergeCell ref="F853:I853"/>
    <mergeCell ref="A834:B834"/>
    <mergeCell ref="A835:B835"/>
    <mergeCell ref="A851:I851"/>
    <mergeCell ref="A857:E857"/>
    <mergeCell ref="A856:E856"/>
    <mergeCell ref="J765:N765"/>
    <mergeCell ref="J760:N760"/>
    <mergeCell ref="J761:N761"/>
    <mergeCell ref="J762:N762"/>
    <mergeCell ref="J763:N763"/>
    <mergeCell ref="C751:G751"/>
    <mergeCell ref="A754:I754"/>
    <mergeCell ref="J754:R754"/>
    <mergeCell ref="O757:P757"/>
    <mergeCell ref="Q757:R757"/>
    <mergeCell ref="J755:R755"/>
    <mergeCell ref="J756:N758"/>
    <mergeCell ref="J813:R813"/>
    <mergeCell ref="J814:N816"/>
    <mergeCell ref="A803:J803"/>
    <mergeCell ref="A804:J804"/>
    <mergeCell ref="L809:P809"/>
    <mergeCell ref="O814:R814"/>
    <mergeCell ref="J812:R812"/>
    <mergeCell ref="J771:K771"/>
    <mergeCell ref="A794:E794"/>
    <mergeCell ref="A893:E893"/>
    <mergeCell ref="A879:I879"/>
    <mergeCell ref="A905:B905"/>
    <mergeCell ref="A880:I880"/>
    <mergeCell ref="C885:G885"/>
    <mergeCell ref="A887:I887"/>
    <mergeCell ref="A889:I889"/>
    <mergeCell ref="A896:E896"/>
    <mergeCell ref="A897:E897"/>
    <mergeCell ref="A873:B873"/>
    <mergeCell ref="J894:N894"/>
    <mergeCell ref="A832:B832"/>
    <mergeCell ref="A833:B833"/>
    <mergeCell ref="A837:I846"/>
    <mergeCell ref="A759:E759"/>
    <mergeCell ref="A768:B768"/>
    <mergeCell ref="A764:E764"/>
    <mergeCell ref="A763:E763"/>
    <mergeCell ref="A782:I782"/>
    <mergeCell ref="A814:E816"/>
    <mergeCell ref="F815:G815"/>
    <mergeCell ref="A866:E866"/>
    <mergeCell ref="J859:N859"/>
    <mergeCell ref="J862:N862"/>
    <mergeCell ref="J863:N863"/>
    <mergeCell ref="J864:N864"/>
    <mergeCell ref="J865:N865"/>
    <mergeCell ref="A861:E861"/>
    <mergeCell ref="A860:E860"/>
    <mergeCell ref="A859:E859"/>
    <mergeCell ref="A862:E862"/>
    <mergeCell ref="J829:N829"/>
    <mergeCell ref="J850:R850"/>
    <mergeCell ref="J858:N858"/>
    <mergeCell ref="O854:P854"/>
    <mergeCell ref="A867:E867"/>
    <mergeCell ref="A869:I869"/>
    <mergeCell ref="A884:J884"/>
    <mergeCell ref="F890:I890"/>
    <mergeCell ref="F891:G891"/>
    <mergeCell ref="A853:E855"/>
    <mergeCell ref="J877:R877"/>
    <mergeCell ref="A871:B871"/>
    <mergeCell ref="A876:I876"/>
    <mergeCell ref="A877:I877"/>
    <mergeCell ref="A870:B870"/>
    <mergeCell ref="A872:B872"/>
    <mergeCell ref="J873:K873"/>
    <mergeCell ref="J875:R875"/>
    <mergeCell ref="A850:I850"/>
    <mergeCell ref="A875:I875"/>
    <mergeCell ref="A878:I878"/>
    <mergeCell ref="J878:R878"/>
    <mergeCell ref="J882:R882"/>
    <mergeCell ref="J881:R881"/>
    <mergeCell ref="A858:E858"/>
    <mergeCell ref="A863:E863"/>
    <mergeCell ref="A852:I852"/>
    <mergeCell ref="A888:I888"/>
    <mergeCell ref="J856:N856"/>
    <mergeCell ref="J866:N866"/>
    <mergeCell ref="J916:R916"/>
    <mergeCell ref="J903:K903"/>
    <mergeCell ref="J904:K904"/>
    <mergeCell ref="J905:K905"/>
    <mergeCell ref="J906:K906"/>
    <mergeCell ref="J879:R879"/>
    <mergeCell ref="H891:I891"/>
    <mergeCell ref="A894:E894"/>
    <mergeCell ref="A895:E895"/>
    <mergeCell ref="J893:N893"/>
    <mergeCell ref="A890:E892"/>
    <mergeCell ref="J941:R941"/>
    <mergeCell ref="J936:N936"/>
    <mergeCell ref="J890:N892"/>
    <mergeCell ref="J895:N895"/>
    <mergeCell ref="Q891:R891"/>
    <mergeCell ref="A902:I902"/>
    <mergeCell ref="A899:E899"/>
    <mergeCell ref="J897:N897"/>
    <mergeCell ref="A904:B904"/>
    <mergeCell ref="A900:E900"/>
    <mergeCell ref="A903:B903"/>
    <mergeCell ref="J902:R902"/>
    <mergeCell ref="J900:N900"/>
    <mergeCell ref="C921:G921"/>
    <mergeCell ref="A923:I923"/>
    <mergeCell ref="O927:P927"/>
    <mergeCell ref="Q927:R927"/>
    <mergeCell ref="L921:P921"/>
    <mergeCell ref="A916:I916"/>
    <mergeCell ref="A898:E898"/>
    <mergeCell ref="A924:I924"/>
    <mergeCell ref="J943:K943"/>
    <mergeCell ref="J939:N939"/>
    <mergeCell ref="J942:K942"/>
    <mergeCell ref="A943:B943"/>
    <mergeCell ref="A930:E930"/>
    <mergeCell ref="O926:R926"/>
    <mergeCell ref="J926:N928"/>
    <mergeCell ref="H927:I927"/>
    <mergeCell ref="A926:E928"/>
    <mergeCell ref="F926:I926"/>
    <mergeCell ref="A933:E933"/>
    <mergeCell ref="A942:B942"/>
    <mergeCell ref="A939:E939"/>
    <mergeCell ref="A941:I941"/>
    <mergeCell ref="A937:E937"/>
    <mergeCell ref="A934:E934"/>
    <mergeCell ref="A936:E936"/>
    <mergeCell ref="A938:E938"/>
    <mergeCell ref="J935:N935"/>
    <mergeCell ref="J937:N937"/>
    <mergeCell ref="J945:K945"/>
    <mergeCell ref="J944:K944"/>
    <mergeCell ref="A945:B945"/>
    <mergeCell ref="A961:I961"/>
    <mergeCell ref="A962:I962"/>
    <mergeCell ref="A960:I960"/>
    <mergeCell ref="A944:B944"/>
    <mergeCell ref="F963:I963"/>
    <mergeCell ref="F964:G964"/>
    <mergeCell ref="J1021:K1021"/>
    <mergeCell ref="J1022:R1022"/>
    <mergeCell ref="L958:P958"/>
    <mergeCell ref="J923:R923"/>
    <mergeCell ref="J929:N929"/>
    <mergeCell ref="J930:N930"/>
    <mergeCell ref="J934:N934"/>
    <mergeCell ref="J931:N931"/>
    <mergeCell ref="J932:N932"/>
    <mergeCell ref="J933:N933"/>
    <mergeCell ref="A1009:E1009"/>
    <mergeCell ref="A1017:I1017"/>
    <mergeCell ref="A931:E931"/>
    <mergeCell ref="A932:E932"/>
    <mergeCell ref="A935:E935"/>
    <mergeCell ref="L996:P996"/>
    <mergeCell ref="C996:G996"/>
    <mergeCell ref="J978:R978"/>
    <mergeCell ref="J991:R991"/>
    <mergeCell ref="J982:K982"/>
    <mergeCell ref="J990:R990"/>
    <mergeCell ref="J998:R998"/>
    <mergeCell ref="A925:I925"/>
    <mergeCell ref="A1039:I1040"/>
    <mergeCell ref="Q1042:R1042"/>
    <mergeCell ref="A1041:E1043"/>
    <mergeCell ref="F1041:I1041"/>
    <mergeCell ref="H964:I964"/>
    <mergeCell ref="J966:N966"/>
    <mergeCell ref="J973:N973"/>
    <mergeCell ref="A966:E966"/>
    <mergeCell ref="A998:I998"/>
    <mergeCell ref="J976:N976"/>
    <mergeCell ref="H1002:I1002"/>
    <mergeCell ref="A1022:I1022"/>
    <mergeCell ref="J1015:N1015"/>
    <mergeCell ref="J1017:R1017"/>
    <mergeCell ref="J1014:N1014"/>
    <mergeCell ref="A1007:E1007"/>
    <mergeCell ref="A1001:E1003"/>
    <mergeCell ref="F1002:G1002"/>
    <mergeCell ref="O1002:P1002"/>
    <mergeCell ref="Q1002:R1002"/>
    <mergeCell ref="A1037:I1037"/>
    <mergeCell ref="C1035:G1035"/>
    <mergeCell ref="J1037:R1037"/>
    <mergeCell ref="J1007:N1007"/>
    <mergeCell ref="J1004:N1004"/>
    <mergeCell ref="J1012:N1012"/>
    <mergeCell ref="J1011:N1011"/>
    <mergeCell ref="A999:I999"/>
    <mergeCell ref="A1000:I1000"/>
    <mergeCell ref="J1005:N1005"/>
    <mergeCell ref="J1013:N1013"/>
    <mergeCell ref="A1015:E1015"/>
    <mergeCell ref="A1006:E1006"/>
    <mergeCell ref="A1012:E1012"/>
    <mergeCell ref="A1014:E1014"/>
    <mergeCell ref="A1019:B1019"/>
    <mergeCell ref="A1021:B1021"/>
    <mergeCell ref="J1001:N1003"/>
    <mergeCell ref="A1004:E1004"/>
    <mergeCell ref="A1010:E1010"/>
    <mergeCell ref="J1018:K1018"/>
    <mergeCell ref="J1020:K1020"/>
    <mergeCell ref="A1023:I1031"/>
    <mergeCell ref="J999:R999"/>
    <mergeCell ref="A1013:E1013"/>
    <mergeCell ref="A1008:E1008"/>
    <mergeCell ref="F1001:I1001"/>
    <mergeCell ref="J1023:R1031"/>
    <mergeCell ref="J1008:N1008"/>
    <mergeCell ref="J1010:N1010"/>
    <mergeCell ref="J1038:R1038"/>
    <mergeCell ref="A976:E976"/>
    <mergeCell ref="J967:N967"/>
    <mergeCell ref="J971:N971"/>
    <mergeCell ref="J972:N972"/>
    <mergeCell ref="J970:N970"/>
    <mergeCell ref="A967:E967"/>
    <mergeCell ref="A975:E975"/>
    <mergeCell ref="A970:E970"/>
    <mergeCell ref="A971:E971"/>
    <mergeCell ref="A990:I990"/>
    <mergeCell ref="J1084:N1084"/>
    <mergeCell ref="A1085:E1085"/>
    <mergeCell ref="A1094:B1094"/>
    <mergeCell ref="A1088:E1088"/>
    <mergeCell ref="A1046:E1046"/>
    <mergeCell ref="J1054:R1054"/>
    <mergeCell ref="J1057:K1057"/>
    <mergeCell ref="J1051:N1051"/>
    <mergeCell ref="A1052:E1052"/>
    <mergeCell ref="J1052:N1052"/>
    <mergeCell ref="J1019:K1019"/>
    <mergeCell ref="J1006:N1006"/>
    <mergeCell ref="A991:I991"/>
    <mergeCell ref="A969:E969"/>
    <mergeCell ref="J980:K980"/>
    <mergeCell ref="J981:K981"/>
    <mergeCell ref="A979:B979"/>
    <mergeCell ref="A980:B980"/>
    <mergeCell ref="A1020:B1020"/>
    <mergeCell ref="A1005:E1005"/>
    <mergeCell ref="J1091:N1091"/>
    <mergeCell ref="A1038:I1038"/>
    <mergeCell ref="J1045:N1045"/>
    <mergeCell ref="J1000:R1000"/>
    <mergeCell ref="A1075:I1075"/>
    <mergeCell ref="A1081:E1081"/>
    <mergeCell ref="J1075:R1075"/>
    <mergeCell ref="Q1077:R1077"/>
    <mergeCell ref="A1076:E1078"/>
    <mergeCell ref="J1099:R1109"/>
    <mergeCell ref="J1090:N1090"/>
    <mergeCell ref="A1126:E1126"/>
    <mergeCell ref="A1091:E1091"/>
    <mergeCell ref="H1123:I1123"/>
    <mergeCell ref="F1042:G1042"/>
    <mergeCell ref="H1042:I1042"/>
    <mergeCell ref="J1085:N1085"/>
    <mergeCell ref="J1093:R1093"/>
    <mergeCell ref="J1082:N1082"/>
    <mergeCell ref="J1087:N1087"/>
    <mergeCell ref="J1088:N1088"/>
    <mergeCell ref="J1089:N1089"/>
    <mergeCell ref="A1090:E1090"/>
    <mergeCell ref="A1087:E1087"/>
    <mergeCell ref="A1095:B1095"/>
    <mergeCell ref="A1096:B1096"/>
    <mergeCell ref="A1097:B1097"/>
    <mergeCell ref="A1099:I1109"/>
    <mergeCell ref="C1071:G1071"/>
    <mergeCell ref="A1073:I1073"/>
    <mergeCell ref="L1035:P1035"/>
    <mergeCell ref="J1009:N1009"/>
    <mergeCell ref="J1086:N1086"/>
    <mergeCell ref="J1141:R1148"/>
    <mergeCell ref="L1071:P1071"/>
    <mergeCell ref="A1074:I1074"/>
    <mergeCell ref="O1076:R1076"/>
    <mergeCell ref="A1129:E1129"/>
    <mergeCell ref="A1086:E1086"/>
    <mergeCell ref="A1084:E1084"/>
    <mergeCell ref="A1044:E1044"/>
    <mergeCell ref="A1045:E1045"/>
    <mergeCell ref="A1054:I1054"/>
    <mergeCell ref="J1073:R1073"/>
    <mergeCell ref="J1044:N1044"/>
    <mergeCell ref="A1070:I1070"/>
    <mergeCell ref="A1051:E1051"/>
    <mergeCell ref="J1047:N1047"/>
    <mergeCell ref="J1048:N1048"/>
    <mergeCell ref="J1050:N1050"/>
    <mergeCell ref="A1082:E1082"/>
    <mergeCell ref="J1055:K1055"/>
    <mergeCell ref="A1080:E1080"/>
    <mergeCell ref="F1076:I1076"/>
    <mergeCell ref="F1077:G1077"/>
    <mergeCell ref="H1077:I1077"/>
    <mergeCell ref="A1079:E1079"/>
    <mergeCell ref="J1056:K1056"/>
    <mergeCell ref="A1056:B1056"/>
    <mergeCell ref="A1060:I1066"/>
    <mergeCell ref="O1077:P1077"/>
    <mergeCell ref="J1074:R1074"/>
    <mergeCell ref="J1076:N1078"/>
    <mergeCell ref="F1123:G1123"/>
    <mergeCell ref="J1083:N1083"/>
    <mergeCell ref="L1116:P1116"/>
    <mergeCell ref="J1130:N1130"/>
    <mergeCell ref="J1135:R1135"/>
    <mergeCell ref="J1127:N1127"/>
    <mergeCell ref="J1137:K1137"/>
    <mergeCell ref="A1135:I1135"/>
    <mergeCell ref="A1139:B1139"/>
    <mergeCell ref="A1137:B1137"/>
    <mergeCell ref="J1097:K1097"/>
    <mergeCell ref="J1126:N1126"/>
    <mergeCell ref="J1120:R1120"/>
    <mergeCell ref="J1121:N1123"/>
    <mergeCell ref="J1118:R1118"/>
    <mergeCell ref="O1122:R1122"/>
    <mergeCell ref="O1123:P1123"/>
    <mergeCell ref="J1110:R1111"/>
    <mergeCell ref="J1098:R1098"/>
    <mergeCell ref="J1129:N1129"/>
    <mergeCell ref="A1127:E1127"/>
    <mergeCell ref="A1130:E1130"/>
    <mergeCell ref="A1138:B1138"/>
    <mergeCell ref="A1149:I1149"/>
    <mergeCell ref="A1121:E1123"/>
    <mergeCell ref="F1121:I1121"/>
    <mergeCell ref="F1122:I1122"/>
    <mergeCell ref="O1121:R1121"/>
    <mergeCell ref="A1141:I1148"/>
    <mergeCell ref="A1089:E1089"/>
    <mergeCell ref="A1098:I1098"/>
    <mergeCell ref="A1093:I1093"/>
    <mergeCell ref="A1110:I1111"/>
    <mergeCell ref="A1136:B1136"/>
    <mergeCell ref="A1133:E1133"/>
    <mergeCell ref="A1128:E1128"/>
    <mergeCell ref="A1125:E1125"/>
    <mergeCell ref="A1132:E1132"/>
    <mergeCell ref="J1149:R1149"/>
    <mergeCell ref="J1094:K1094"/>
    <mergeCell ref="J1132:N1132"/>
    <mergeCell ref="J1133:N1133"/>
    <mergeCell ref="J1125:N1125"/>
    <mergeCell ref="J1139:K1139"/>
    <mergeCell ref="J1095:K1095"/>
    <mergeCell ref="J1131:N1131"/>
    <mergeCell ref="J1096:K1096"/>
    <mergeCell ref="J1119:R1119"/>
    <mergeCell ref="A1118:I1118"/>
    <mergeCell ref="A1119:I1119"/>
    <mergeCell ref="A1131:E1131"/>
    <mergeCell ref="J1136:K1136"/>
    <mergeCell ref="C1116:G1116"/>
    <mergeCell ref="A1120:I1120"/>
    <mergeCell ref="Q1123:R1123"/>
    <mergeCell ref="A1167:E1167"/>
    <mergeCell ref="A1166:E1166"/>
    <mergeCell ref="A1170:E1170"/>
    <mergeCell ref="A1164:E1164"/>
    <mergeCell ref="A1171:E1171"/>
    <mergeCell ref="A1169:E1169"/>
    <mergeCell ref="J1166:N1166"/>
    <mergeCell ref="J1165:N1165"/>
    <mergeCell ref="J1168:N1168"/>
    <mergeCell ref="J1160:N1160"/>
    <mergeCell ref="J1161:N1161"/>
    <mergeCell ref="J1162:N1162"/>
    <mergeCell ref="J1163:N1163"/>
    <mergeCell ref="J1164:N1164"/>
    <mergeCell ref="J1155:R1155"/>
    <mergeCell ref="A1168:E1168"/>
    <mergeCell ref="J1157:N1159"/>
    <mergeCell ref="O1157:R1157"/>
    <mergeCell ref="A1165:E1165"/>
    <mergeCell ref="O1158:P1158"/>
    <mergeCell ref="A1157:E1159"/>
    <mergeCell ref="F1157:I1157"/>
    <mergeCell ref="F1158:G1158"/>
    <mergeCell ref="A1161:E1161"/>
    <mergeCell ref="A1163:E1163"/>
    <mergeCell ref="H1158:I1158"/>
    <mergeCell ref="J1156:R1156"/>
    <mergeCell ref="A1156:I1156"/>
    <mergeCell ref="A1160:E1160"/>
    <mergeCell ref="A1201:E1201"/>
    <mergeCell ref="A1204:E1204"/>
    <mergeCell ref="A1178:B1178"/>
    <mergeCell ref="A1175:B1175"/>
    <mergeCell ref="A1176:B1176"/>
    <mergeCell ref="J1169:N1169"/>
    <mergeCell ref="J1178:K1178"/>
    <mergeCell ref="J1170:N1170"/>
    <mergeCell ref="J1171:N1171"/>
    <mergeCell ref="A1174:I1174"/>
    <mergeCell ref="J1172:N1172"/>
    <mergeCell ref="J1174:R1174"/>
    <mergeCell ref="J1175:K1175"/>
    <mergeCell ref="L1192:P1192"/>
    <mergeCell ref="J1176:K1176"/>
    <mergeCell ref="A1180:I1187"/>
    <mergeCell ref="A1172:E1172"/>
    <mergeCell ref="A1177:B1177"/>
    <mergeCell ref="F1197:I1197"/>
    <mergeCell ref="F1198:G1198"/>
    <mergeCell ref="H1198:I1198"/>
    <mergeCell ref="J1196:R1196"/>
    <mergeCell ref="J1180:R1187"/>
    <mergeCell ref="C1192:G1192"/>
    <mergeCell ref="O1198:P1198"/>
    <mergeCell ref="A1195:I1195"/>
    <mergeCell ref="A1196:I1196"/>
    <mergeCell ref="A1197:E1199"/>
    <mergeCell ref="J1202:N1202"/>
    <mergeCell ref="A1194:I1194"/>
    <mergeCell ref="J1194:R1194"/>
    <mergeCell ref="Q1198:R1198"/>
    <mergeCell ref="A1211:B1211"/>
    <mergeCell ref="A1214:I1221"/>
    <mergeCell ref="J1203:N1203"/>
    <mergeCell ref="J1200:N1200"/>
    <mergeCell ref="J1201:N1201"/>
    <mergeCell ref="J1205:N1205"/>
    <mergeCell ref="A1205:E1205"/>
    <mergeCell ref="A1202:E1202"/>
    <mergeCell ref="A1203:E1203"/>
    <mergeCell ref="A1200:E1200"/>
    <mergeCell ref="J1248:R1248"/>
    <mergeCell ref="J1243:K1243"/>
    <mergeCell ref="J1206:N1206"/>
    <mergeCell ref="C1226:G1226"/>
    <mergeCell ref="J1212:K1212"/>
    <mergeCell ref="Q1232:R1232"/>
    <mergeCell ref="J1213:R1213"/>
    <mergeCell ref="J1214:R1221"/>
    <mergeCell ref="J1210:K1210"/>
    <mergeCell ref="A1213:I1213"/>
    <mergeCell ref="A1240:I1240"/>
    <mergeCell ref="A1238:E1238"/>
    <mergeCell ref="J1237:N1237"/>
    <mergeCell ref="O1232:P1232"/>
    <mergeCell ref="J1246:R1246"/>
    <mergeCell ref="J1247:R1247"/>
    <mergeCell ref="L1226:P1226"/>
    <mergeCell ref="A1209:B1209"/>
    <mergeCell ref="A1210:B1210"/>
    <mergeCell ref="A1208:I1208"/>
    <mergeCell ref="J1239:R1239"/>
    <mergeCell ref="J1240:K1240"/>
    <mergeCell ref="A1229:I1229"/>
    <mergeCell ref="J1229:R1229"/>
    <mergeCell ref="J1230:R1230"/>
    <mergeCell ref="A1206:E1206"/>
    <mergeCell ref="J1208:R1208"/>
    <mergeCell ref="J1204:N1204"/>
    <mergeCell ref="A1293:E1295"/>
    <mergeCell ref="J1228:R1228"/>
    <mergeCell ref="J1209:K1209"/>
    <mergeCell ref="A1230:I1230"/>
    <mergeCell ref="A1212:B1212"/>
    <mergeCell ref="O1231:R1231"/>
    <mergeCell ref="J1211:K1211"/>
    <mergeCell ref="H1232:I1232"/>
    <mergeCell ref="A1234:E1234"/>
    <mergeCell ref="A1308:B1308"/>
    <mergeCell ref="A1244:B1244"/>
    <mergeCell ref="A1248:I1248"/>
    <mergeCell ref="A1247:I1247"/>
    <mergeCell ref="A1297:E1297"/>
    <mergeCell ref="A1298:E1298"/>
    <mergeCell ref="A1291:I1291"/>
    <mergeCell ref="A1304:E1304"/>
    <mergeCell ref="J1291:R1291"/>
    <mergeCell ref="A1290:I1290"/>
    <mergeCell ref="A1292:I1292"/>
    <mergeCell ref="A1228:I1228"/>
    <mergeCell ref="A1235:E1235"/>
    <mergeCell ref="A1237:E1237"/>
    <mergeCell ref="A1236:E1236"/>
    <mergeCell ref="F1231:I1231"/>
    <mergeCell ref="A1231:E1233"/>
    <mergeCell ref="A1302:E1302"/>
    <mergeCell ref="J1290:R1290"/>
    <mergeCell ref="F1294:G1294"/>
    <mergeCell ref="J1302:N1302"/>
    <mergeCell ref="A1250:I1250"/>
    <mergeCell ref="L1288:P1288"/>
    <mergeCell ref="A1241:B1241"/>
    <mergeCell ref="A1242:B1242"/>
    <mergeCell ref="A1251:I1251"/>
    <mergeCell ref="A1299:E1299"/>
    <mergeCell ref="A1300:E1300"/>
    <mergeCell ref="J1296:N1296"/>
    <mergeCell ref="J1297:N1297"/>
    <mergeCell ref="C1253:G1253"/>
    <mergeCell ref="A1255:I1255"/>
    <mergeCell ref="A1256:I1256"/>
    <mergeCell ref="A1257:I1259"/>
    <mergeCell ref="A1260:E1262"/>
    <mergeCell ref="F1260:I1260"/>
    <mergeCell ref="J1260:N1262"/>
    <mergeCell ref="O1260:R1260"/>
    <mergeCell ref="A1274:B1274"/>
    <mergeCell ref="A1275:B1275"/>
    <mergeCell ref="A1276:B1276"/>
    <mergeCell ref="A1277:B1277"/>
    <mergeCell ref="A1278:I1278"/>
    <mergeCell ref="A1279:I1286"/>
    <mergeCell ref="A1264:E1264"/>
    <mergeCell ref="A1265:E1265"/>
    <mergeCell ref="A1266:E1266"/>
    <mergeCell ref="A1267:E1267"/>
    <mergeCell ref="A1268:E1268"/>
    <mergeCell ref="A1330:I1330"/>
    <mergeCell ref="A1339:E1339"/>
    <mergeCell ref="A1340:E1340"/>
    <mergeCell ref="C1365:G1365"/>
    <mergeCell ref="J1355:R1361"/>
    <mergeCell ref="J1351:K1351"/>
    <mergeCell ref="A1346:E1346"/>
    <mergeCell ref="A1345:E1345"/>
    <mergeCell ref="A1341:E1341"/>
    <mergeCell ref="A1342:E1342"/>
    <mergeCell ref="J1345:N1345"/>
    <mergeCell ref="L1365:P1365"/>
    <mergeCell ref="H1334:I1334"/>
    <mergeCell ref="A1355:I1361"/>
    <mergeCell ref="A1350:B1350"/>
    <mergeCell ref="A1352:B1352"/>
    <mergeCell ref="J1338:N1338"/>
    <mergeCell ref="J1353:K1353"/>
    <mergeCell ref="J1347:N1347"/>
    <mergeCell ref="J1346:N1346"/>
    <mergeCell ref="A1337:E1337"/>
    <mergeCell ref="J1337:N1337"/>
    <mergeCell ref="J1352:K1352"/>
    <mergeCell ref="J1343:N1343"/>
    <mergeCell ref="J1339:N1339"/>
    <mergeCell ref="J1331:R1331"/>
    <mergeCell ref="J1340:N1340"/>
    <mergeCell ref="A1351:B1351"/>
    <mergeCell ref="A1353:B1353"/>
    <mergeCell ref="J1344:N1344"/>
    <mergeCell ref="A1336:E1336"/>
    <mergeCell ref="A1349:I1349"/>
    <mergeCell ref="F1334:G1334"/>
    <mergeCell ref="A1333:E1335"/>
    <mergeCell ref="F1333:I1333"/>
    <mergeCell ref="J1333:N1335"/>
    <mergeCell ref="A1332:I1332"/>
    <mergeCell ref="A1344:E1344"/>
    <mergeCell ref="J1330:R1330"/>
    <mergeCell ref="A1374:E1374"/>
    <mergeCell ref="F1370:I1370"/>
    <mergeCell ref="F1371:G1371"/>
    <mergeCell ref="H1371:I1371"/>
    <mergeCell ref="A1370:E1372"/>
    <mergeCell ref="A1338:E1338"/>
    <mergeCell ref="A1413:I1420"/>
    <mergeCell ref="F1399:G1399"/>
    <mergeCell ref="H1399:I1399"/>
    <mergeCell ref="A1398:E1400"/>
    <mergeCell ref="A1405:E1405"/>
    <mergeCell ref="A1367:I1367"/>
    <mergeCell ref="A1368:I1368"/>
    <mergeCell ref="A1369:I1369"/>
    <mergeCell ref="A1375:E1375"/>
    <mergeCell ref="A1373:E1373"/>
    <mergeCell ref="A1383:B1383"/>
    <mergeCell ref="A1380:B1380"/>
    <mergeCell ref="A1381:B1381"/>
    <mergeCell ref="A1412:I1412"/>
    <mergeCell ref="A1409:B1409"/>
    <mergeCell ref="A1382:B1382"/>
    <mergeCell ref="A1402:E1402"/>
    <mergeCell ref="A1403:E1403"/>
    <mergeCell ref="A1411:B1411"/>
    <mergeCell ref="A1410:B1410"/>
    <mergeCell ref="J1398:N1400"/>
    <mergeCell ref="J1411:K1411"/>
    <mergeCell ref="A1401:E1401"/>
    <mergeCell ref="A1397:I1397"/>
    <mergeCell ref="A1407:I1407"/>
    <mergeCell ref="C1393:G1393"/>
    <mergeCell ref="A1395:I1395"/>
    <mergeCell ref="J1409:K1409"/>
    <mergeCell ref="J1460:N1460"/>
    <mergeCell ref="O1457:P1457"/>
    <mergeCell ref="A1379:I1379"/>
    <mergeCell ref="A1376:E1376"/>
    <mergeCell ref="A1377:E1377"/>
    <mergeCell ref="J1456:N1458"/>
    <mergeCell ref="A1384:I1384"/>
    <mergeCell ref="A1385:I1391"/>
    <mergeCell ref="F1398:I1398"/>
    <mergeCell ref="A1404:E1404"/>
    <mergeCell ref="J1404:N1404"/>
    <mergeCell ref="J1410:K1410"/>
    <mergeCell ref="L1451:P1451"/>
    <mergeCell ref="J1453:R1453"/>
    <mergeCell ref="J1454:R1454"/>
    <mergeCell ref="J1405:N1405"/>
    <mergeCell ref="J1407:R1407"/>
    <mergeCell ref="A1453:I1453"/>
    <mergeCell ref="J1412:R1420"/>
    <mergeCell ref="A1396:I1396"/>
    <mergeCell ref="C1422:G1422"/>
    <mergeCell ref="L1422:P1422"/>
    <mergeCell ref="A1424:I1424"/>
    <mergeCell ref="F1486:I1486"/>
    <mergeCell ref="O1487:P1487"/>
    <mergeCell ref="Q1487:R1487"/>
    <mergeCell ref="Q1457:R1457"/>
    <mergeCell ref="O1456:R1456"/>
    <mergeCell ref="A1408:B1408"/>
    <mergeCell ref="J1455:R1455"/>
    <mergeCell ref="A1460:E1460"/>
    <mergeCell ref="F1456:I1456"/>
    <mergeCell ref="J1408:K1408"/>
    <mergeCell ref="C1451:G1451"/>
    <mergeCell ref="F1457:G1457"/>
    <mergeCell ref="H1457:I1457"/>
    <mergeCell ref="A1455:I1455"/>
    <mergeCell ref="A1459:E1459"/>
    <mergeCell ref="O1486:R1486"/>
    <mergeCell ref="A1475:I1475"/>
    <mergeCell ref="A1476:I1476"/>
    <mergeCell ref="A1478:I1478"/>
    <mergeCell ref="A1486:E1488"/>
    <mergeCell ref="J1467:K1467"/>
    <mergeCell ref="J1461:N1461"/>
    <mergeCell ref="J1464:R1464"/>
    <mergeCell ref="A1466:B1466"/>
    <mergeCell ref="A1465:B1465"/>
    <mergeCell ref="A1454:I1454"/>
    <mergeCell ref="A1461:E1461"/>
    <mergeCell ref="A1464:I1464"/>
    <mergeCell ref="A1467:B1467"/>
    <mergeCell ref="A1469:B1469"/>
    <mergeCell ref="J1459:N1459"/>
    <mergeCell ref="A1456:E1458"/>
    <mergeCell ref="A1468:B1468"/>
    <mergeCell ref="J1469:K1469"/>
    <mergeCell ref="J1468:K1468"/>
    <mergeCell ref="J1466:K1466"/>
    <mergeCell ref="A1490:E1490"/>
    <mergeCell ref="A1489:E1489"/>
    <mergeCell ref="A1528:I1528"/>
    <mergeCell ref="A1518:E1518"/>
    <mergeCell ref="A1496:B1496"/>
    <mergeCell ref="A1497:B1497"/>
    <mergeCell ref="A1495:B1495"/>
    <mergeCell ref="A1492:E1492"/>
    <mergeCell ref="A1515:E1517"/>
    <mergeCell ref="A1519:E1519"/>
    <mergeCell ref="J1471:R1471"/>
    <mergeCell ref="J1472:R1472"/>
    <mergeCell ref="J1473:R1473"/>
    <mergeCell ref="C1481:G1481"/>
    <mergeCell ref="A1473:I1473"/>
    <mergeCell ref="A1474:I1474"/>
    <mergeCell ref="A1472:I1472"/>
    <mergeCell ref="A1471:I1471"/>
    <mergeCell ref="J1491:N1491"/>
    <mergeCell ref="J1476:R1476"/>
    <mergeCell ref="J1477:R1477"/>
    <mergeCell ref="F1487:G1487"/>
    <mergeCell ref="A1477:I1477"/>
    <mergeCell ref="A1483:I1483"/>
    <mergeCell ref="J1489:N1489"/>
    <mergeCell ref="J1485:R1485"/>
    <mergeCell ref="J1486:N1488"/>
    <mergeCell ref="J1490:N1490"/>
    <mergeCell ref="A1491:E1491"/>
    <mergeCell ref="J1474:R1474"/>
    <mergeCell ref="J1475:R1475"/>
    <mergeCell ref="H1487:I1487"/>
    <mergeCell ref="A1484:I1484"/>
    <mergeCell ref="A1485:I1485"/>
    <mergeCell ref="L1481:P1481"/>
    <mergeCell ref="J1483:R1483"/>
    <mergeCell ref="J1484:R1484"/>
    <mergeCell ref="A1537:I1537"/>
    <mergeCell ref="A1526:B1526"/>
    <mergeCell ref="F1516:G1516"/>
    <mergeCell ref="J1498:K1498"/>
    <mergeCell ref="J1500:R1500"/>
    <mergeCell ref="A1530:I1530"/>
    <mergeCell ref="C1533:G1533"/>
    <mergeCell ref="A1529:I1529"/>
    <mergeCell ref="A1500:I1500"/>
    <mergeCell ref="C1510:G1510"/>
    <mergeCell ref="A1520:E1520"/>
    <mergeCell ref="J1494:R1494"/>
    <mergeCell ref="A1507:I1507"/>
    <mergeCell ref="H1516:I1516"/>
    <mergeCell ref="A1494:I1494"/>
    <mergeCell ref="J1495:K1495"/>
    <mergeCell ref="A1523:B1523"/>
    <mergeCell ref="A1524:B1524"/>
    <mergeCell ref="A1525:B1525"/>
    <mergeCell ref="J1496:K1496"/>
    <mergeCell ref="A1506:I1506"/>
    <mergeCell ref="A1498:B1498"/>
    <mergeCell ref="J1506:R1506"/>
    <mergeCell ref="A1512:I1512"/>
    <mergeCell ref="A1522:I1522"/>
    <mergeCell ref="F1515:I1515"/>
    <mergeCell ref="A1535:I1535"/>
    <mergeCell ref="J1497:K1497"/>
    <mergeCell ref="A1574:I1574"/>
    <mergeCell ref="A1560:E1562"/>
    <mergeCell ref="A1513:I1513"/>
    <mergeCell ref="A1514:I1514"/>
    <mergeCell ref="A1557:I1557"/>
    <mergeCell ref="F1560:I1560"/>
    <mergeCell ref="A1547:B1547"/>
    <mergeCell ref="A1548:B1548"/>
    <mergeCell ref="A1536:I1536"/>
    <mergeCell ref="C1555:G1555"/>
    <mergeCell ref="F1539:G1539"/>
    <mergeCell ref="H1539:I1539"/>
    <mergeCell ref="A1551:I1551"/>
    <mergeCell ref="A1542:E1542"/>
    <mergeCell ref="A1546:B1546"/>
    <mergeCell ref="A1541:E1541"/>
    <mergeCell ref="A1538:E1540"/>
    <mergeCell ref="F1538:I1538"/>
    <mergeCell ref="F1561:G1561"/>
    <mergeCell ref="A1544:I1544"/>
    <mergeCell ref="A1558:I1558"/>
    <mergeCell ref="A1559:I1559"/>
    <mergeCell ref="A1573:I1573"/>
    <mergeCell ref="A1568:B1568"/>
    <mergeCell ref="A1545:B1545"/>
    <mergeCell ref="A1552:I1552"/>
    <mergeCell ref="H1561:I1561"/>
    <mergeCell ref="A1626:B1626"/>
    <mergeCell ref="A1642:I1642"/>
    <mergeCell ref="A1641:I1641"/>
    <mergeCell ref="A1628:I1634"/>
    <mergeCell ref="J1622:R1622"/>
    <mergeCell ref="A1622:I1622"/>
    <mergeCell ref="J1623:K1623"/>
    <mergeCell ref="J1624:K1624"/>
    <mergeCell ref="J1625:K1625"/>
    <mergeCell ref="J1626:K1626"/>
    <mergeCell ref="J1620:N1620"/>
    <mergeCell ref="J1642:R1642"/>
    <mergeCell ref="O1643:R1643"/>
    <mergeCell ref="J1628:R1634"/>
    <mergeCell ref="A1601:I1601"/>
    <mergeCell ref="A1582:E1584"/>
    <mergeCell ref="A1599:I1599"/>
    <mergeCell ref="A1600:I1600"/>
    <mergeCell ref="A1594:B1594"/>
    <mergeCell ref="A1595:B1595"/>
    <mergeCell ref="A1593:B1593"/>
    <mergeCell ref="A1586:E1586"/>
    <mergeCell ref="A1587:E1587"/>
    <mergeCell ref="A1590:E1590"/>
    <mergeCell ref="A1598:I1598"/>
    <mergeCell ref="H1583:I1583"/>
    <mergeCell ref="A1588:E1588"/>
    <mergeCell ref="A1589:E1589"/>
    <mergeCell ref="A1585:E1585"/>
    <mergeCell ref="A1596:B1596"/>
    <mergeCell ref="A1592:I1592"/>
    <mergeCell ref="J1607:R1607"/>
    <mergeCell ref="A1569:B1569"/>
    <mergeCell ref="A1563:E1563"/>
    <mergeCell ref="A1564:E1564"/>
    <mergeCell ref="A1565:E1565"/>
    <mergeCell ref="A1570:B1570"/>
    <mergeCell ref="A1571:B1571"/>
    <mergeCell ref="A1575:I1575"/>
    <mergeCell ref="A1567:I1567"/>
    <mergeCell ref="F1582:I1582"/>
    <mergeCell ref="F1583:G1583"/>
    <mergeCell ref="J1614:N1614"/>
    <mergeCell ref="J1619:N1619"/>
    <mergeCell ref="J1616:N1616"/>
    <mergeCell ref="L1605:P1605"/>
    <mergeCell ref="F1610:I1610"/>
    <mergeCell ref="F1611:G1611"/>
    <mergeCell ref="H1611:I1611"/>
    <mergeCell ref="J1608:R1608"/>
    <mergeCell ref="A1616:E1616"/>
    <mergeCell ref="A1617:E1617"/>
    <mergeCell ref="J1618:N1618"/>
    <mergeCell ref="A1613:E1613"/>
    <mergeCell ref="A1614:E1614"/>
    <mergeCell ref="A1615:E1615"/>
    <mergeCell ref="C1577:G1577"/>
    <mergeCell ref="A1579:I1579"/>
    <mergeCell ref="A1580:I1580"/>
    <mergeCell ref="A1581:I1581"/>
    <mergeCell ref="A1602:I1602"/>
    <mergeCell ref="A1610:E1612"/>
    <mergeCell ref="A1608:I1608"/>
    <mergeCell ref="O1611:P1611"/>
    <mergeCell ref="A1609:I1609"/>
    <mergeCell ref="C1605:G1605"/>
    <mergeCell ref="A1607:I1607"/>
    <mergeCell ref="A1653:B1653"/>
    <mergeCell ref="A1650:E1650"/>
    <mergeCell ref="A1651:I1651"/>
    <mergeCell ref="A1647:E1647"/>
    <mergeCell ref="A1649:E1649"/>
    <mergeCell ref="J1664:R1664"/>
    <mergeCell ref="J1653:K1653"/>
    <mergeCell ref="A1661:I1661"/>
    <mergeCell ref="A1663:I1663"/>
    <mergeCell ref="A1664:I1664"/>
    <mergeCell ref="A1658:I1658"/>
    <mergeCell ref="J1615:N1615"/>
    <mergeCell ref="J1617:N1617"/>
    <mergeCell ref="A1623:B1623"/>
    <mergeCell ref="A1618:E1618"/>
    <mergeCell ref="A1619:E1619"/>
    <mergeCell ref="A1620:E1620"/>
    <mergeCell ref="C1638:G1638"/>
    <mergeCell ref="A1640:I1640"/>
    <mergeCell ref="F1644:G1644"/>
    <mergeCell ref="H1644:I1644"/>
    <mergeCell ref="A1624:B1624"/>
    <mergeCell ref="A1625:B1625"/>
    <mergeCell ref="F1643:I1643"/>
    <mergeCell ref="J1643:N1645"/>
    <mergeCell ref="O1644:P1644"/>
    <mergeCell ref="J1649:N1649"/>
    <mergeCell ref="A1654:B1654"/>
    <mergeCell ref="J1654:K1654"/>
    <mergeCell ref="C1668:G1668"/>
    <mergeCell ref="J1672:R1672"/>
    <mergeCell ref="J1673:N1675"/>
    <mergeCell ref="A1648:E1648"/>
    <mergeCell ref="A1659:I1659"/>
    <mergeCell ref="A1657:I1657"/>
    <mergeCell ref="A1670:I1670"/>
    <mergeCell ref="A1671:I1671"/>
    <mergeCell ref="A1676:E1676"/>
    <mergeCell ref="F1674:G1674"/>
    <mergeCell ref="L1638:P1638"/>
    <mergeCell ref="O1674:P1674"/>
    <mergeCell ref="J1676:N1676"/>
    <mergeCell ref="J1640:R1640"/>
    <mergeCell ref="J1641:R1641"/>
    <mergeCell ref="Q1644:R1644"/>
    <mergeCell ref="A1662:I1662"/>
    <mergeCell ref="A1660:I1660"/>
    <mergeCell ref="A1652:B1652"/>
    <mergeCell ref="A1646:E1646"/>
    <mergeCell ref="A1643:E1645"/>
    <mergeCell ref="A1655:B1655"/>
    <mergeCell ref="L1668:P1668"/>
    <mergeCell ref="O1718:R1718"/>
    <mergeCell ref="J1718:N1720"/>
    <mergeCell ref="J1681:K1681"/>
    <mergeCell ref="J1682:K1682"/>
    <mergeCell ref="A1679:I1679"/>
    <mergeCell ref="A1680:B1680"/>
    <mergeCell ref="J1686:R1686"/>
    <mergeCell ref="A1683:B1683"/>
    <mergeCell ref="A1685:I1685"/>
    <mergeCell ref="J1680:K1680"/>
    <mergeCell ref="J1685:R1685"/>
    <mergeCell ref="J1683:K1683"/>
    <mergeCell ref="A1677:E1677"/>
    <mergeCell ref="A1682:B1682"/>
    <mergeCell ref="A1672:I1672"/>
    <mergeCell ref="A1673:E1675"/>
    <mergeCell ref="F1673:I1673"/>
    <mergeCell ref="H1674:I1674"/>
    <mergeCell ref="A1703:B1703"/>
    <mergeCell ref="C1691:G1691"/>
    <mergeCell ref="A1699:E1699"/>
    <mergeCell ref="F1696:I1696"/>
    <mergeCell ref="A1681:B1681"/>
    <mergeCell ref="H1697:I1697"/>
    <mergeCell ref="A1686:I1686"/>
    <mergeCell ref="C1713:G1713"/>
    <mergeCell ref="J1689:Q1689"/>
    <mergeCell ref="A1727:B1727"/>
    <mergeCell ref="A1726:B1726"/>
    <mergeCell ref="J1724:R1724"/>
    <mergeCell ref="J1726:K1726"/>
    <mergeCell ref="F1718:I1718"/>
    <mergeCell ref="Q1719:R1719"/>
    <mergeCell ref="A1715:I1715"/>
    <mergeCell ref="J1715:R1715"/>
    <mergeCell ref="J1717:R1717"/>
    <mergeCell ref="A1725:B1725"/>
    <mergeCell ref="A1721:E1721"/>
    <mergeCell ref="A1688:I1688"/>
    <mergeCell ref="L1713:P1713"/>
    <mergeCell ref="A1706:B1706"/>
    <mergeCell ref="A1689:H1689"/>
    <mergeCell ref="A1695:I1695"/>
    <mergeCell ref="A1696:E1698"/>
    <mergeCell ref="A1694:I1694"/>
    <mergeCell ref="A1693:I1693"/>
    <mergeCell ref="J1688:R1688"/>
    <mergeCell ref="F1697:G1697"/>
    <mergeCell ref="A1708:I1708"/>
    <mergeCell ref="F1719:G1719"/>
    <mergeCell ref="A1700:E1700"/>
    <mergeCell ref="A1702:I1702"/>
    <mergeCell ref="A1704:B1704"/>
    <mergeCell ref="A1716:I1716"/>
    <mergeCell ref="J1716:R1716"/>
    <mergeCell ref="O1719:P1719"/>
    <mergeCell ref="A1722:E1722"/>
    <mergeCell ref="J1721:N1721"/>
    <mergeCell ref="H1719:I1719"/>
    <mergeCell ref="L1788:P1788"/>
    <mergeCell ref="Q1768:R1768"/>
    <mergeCell ref="J1781:R1785"/>
    <mergeCell ref="A1770:E1770"/>
    <mergeCell ref="A1771:E1771"/>
    <mergeCell ref="A1772:E1772"/>
    <mergeCell ref="A1777:B1777"/>
    <mergeCell ref="J1750:K1750"/>
    <mergeCell ref="A1812:I1812"/>
    <mergeCell ref="A1774:E1774"/>
    <mergeCell ref="A1776:I1776"/>
    <mergeCell ref="A1745:E1745"/>
    <mergeCell ref="A1749:B1749"/>
    <mergeCell ref="A1759:I1759"/>
    <mergeCell ref="O1767:R1767"/>
    <mergeCell ref="O1793:R1793"/>
    <mergeCell ref="A1778:B1778"/>
    <mergeCell ref="J1751:K1751"/>
    <mergeCell ref="F1768:G1768"/>
    <mergeCell ref="H1768:I1768"/>
    <mergeCell ref="C1762:G1762"/>
    <mergeCell ref="J1803:R1803"/>
    <mergeCell ref="J1799:N1799"/>
    <mergeCell ref="J1806:K1806"/>
    <mergeCell ref="J1807:K1807"/>
    <mergeCell ref="J1805:K1805"/>
    <mergeCell ref="A1780:B1780"/>
    <mergeCell ref="A1779:B1779"/>
    <mergeCell ref="A1791:I1791"/>
    <mergeCell ref="C1788:G1788"/>
    <mergeCell ref="A1806:B1806"/>
    <mergeCell ref="A1793:E1795"/>
    <mergeCell ref="A1790:I1790"/>
    <mergeCell ref="A1798:E1798"/>
    <mergeCell ref="A1800:E1800"/>
    <mergeCell ref="A1781:I1785"/>
    <mergeCell ref="A1853:E1855"/>
    <mergeCell ref="A1851:I1851"/>
    <mergeCell ref="F1853:I1853"/>
    <mergeCell ref="F1854:G1854"/>
    <mergeCell ref="A1840:I1845"/>
    <mergeCell ref="H1854:I1854"/>
    <mergeCell ref="A1852:I1852"/>
    <mergeCell ref="A1857:E1857"/>
    <mergeCell ref="A1834:I1834"/>
    <mergeCell ref="A1831:E1831"/>
    <mergeCell ref="A1835:B1835"/>
    <mergeCell ref="A1839:I1839"/>
    <mergeCell ref="A1821:I1821"/>
    <mergeCell ref="A1811:I1811"/>
    <mergeCell ref="A1807:B1807"/>
    <mergeCell ref="A1810:I1810"/>
    <mergeCell ref="A1792:I1792"/>
    <mergeCell ref="A1827:E1827"/>
    <mergeCell ref="A1829:E1829"/>
    <mergeCell ref="A1879:I1879"/>
    <mergeCell ref="A1836:B1836"/>
    <mergeCell ref="A1856:E1856"/>
    <mergeCell ref="A1870:I1870"/>
    <mergeCell ref="A1822:I1822"/>
    <mergeCell ref="A1823:I1823"/>
    <mergeCell ref="F1824:I1824"/>
    <mergeCell ref="A1816:I1816"/>
    <mergeCell ref="A1824:E1826"/>
    <mergeCell ref="A1817:I1817"/>
    <mergeCell ref="A1814:I1814"/>
    <mergeCell ref="A1804:B1804"/>
    <mergeCell ref="F1793:I1793"/>
    <mergeCell ref="F1794:G1794"/>
    <mergeCell ref="H1794:I1794"/>
    <mergeCell ref="A1813:I1813"/>
    <mergeCell ref="A1803:I1803"/>
    <mergeCell ref="A1809:I1809"/>
    <mergeCell ref="A1858:E1858"/>
    <mergeCell ref="A1832:E1832"/>
    <mergeCell ref="A1864:B1864"/>
    <mergeCell ref="A1866:B1866"/>
    <mergeCell ref="A1862:I1862"/>
    <mergeCell ref="A1837:B1837"/>
    <mergeCell ref="A1878:I1878"/>
    <mergeCell ref="C1875:G1875"/>
    <mergeCell ref="A1877:I1877"/>
    <mergeCell ref="A1863:B1863"/>
    <mergeCell ref="A1869:I1869"/>
    <mergeCell ref="A1868:I1868"/>
    <mergeCell ref="A1872:I1872"/>
    <mergeCell ref="A1859:E1859"/>
    <mergeCell ref="A1891:B1891"/>
    <mergeCell ref="A1883:E1883"/>
    <mergeCell ref="A1860:E1860"/>
    <mergeCell ref="A1865:B1865"/>
    <mergeCell ref="A1912:E1912"/>
    <mergeCell ref="A1893:I1898"/>
    <mergeCell ref="A1886:E1886"/>
    <mergeCell ref="A1884:E1884"/>
    <mergeCell ref="A1885:E1885"/>
    <mergeCell ref="A1880:E1882"/>
    <mergeCell ref="A1910:E1910"/>
    <mergeCell ref="A1888:I1888"/>
    <mergeCell ref="A1889:B1889"/>
    <mergeCell ref="A1890:B1890"/>
    <mergeCell ref="A1921:I1921"/>
    <mergeCell ref="A1918:B1918"/>
    <mergeCell ref="A1911:E1911"/>
    <mergeCell ref="A1913:E1913"/>
    <mergeCell ref="A1916:B1916"/>
    <mergeCell ref="A1917:B1917"/>
    <mergeCell ref="A1909:E1909"/>
    <mergeCell ref="H1881:I1881"/>
    <mergeCell ref="F1881:G1881"/>
    <mergeCell ref="F1906:I1906"/>
    <mergeCell ref="F1907:G1907"/>
    <mergeCell ref="A1903:I1903"/>
    <mergeCell ref="A1904:I1904"/>
    <mergeCell ref="A1905:I1905"/>
    <mergeCell ref="A1915:I1915"/>
    <mergeCell ref="A1871:I1871"/>
    <mergeCell ref="F1880:I1880"/>
    <mergeCell ref="A1919:B1919"/>
    <mergeCell ref="A1906:E1908"/>
    <mergeCell ref="A1892:B1892"/>
    <mergeCell ref="H1907:I1907"/>
    <mergeCell ref="C1901:G1901"/>
    <mergeCell ref="A1923:I1923"/>
    <mergeCell ref="C1927:G1927"/>
    <mergeCell ref="F1932:I1932"/>
    <mergeCell ref="A1929:I1929"/>
    <mergeCell ref="A1930:I1930"/>
    <mergeCell ref="A1944:B1944"/>
    <mergeCell ref="A1942:B1942"/>
    <mergeCell ref="A1941:I1941"/>
    <mergeCell ref="A1949:I1949"/>
    <mergeCell ref="A1950:I1950"/>
    <mergeCell ref="A1991:I1991"/>
    <mergeCell ref="A1945:B1945"/>
    <mergeCell ref="A1947:I1947"/>
    <mergeCell ref="F1957:I1957"/>
    <mergeCell ref="A1966:B1966"/>
    <mergeCell ref="H1933:I1933"/>
    <mergeCell ref="A1936:E1936"/>
    <mergeCell ref="F1933:G1933"/>
    <mergeCell ref="A1938:E1938"/>
    <mergeCell ref="A1939:E1939"/>
    <mergeCell ref="A1937:E1937"/>
    <mergeCell ref="A1935:E1935"/>
    <mergeCell ref="A1924:I1924"/>
    <mergeCell ref="A1931:I1931"/>
    <mergeCell ref="A1932:E1934"/>
    <mergeCell ref="A1943:B1943"/>
    <mergeCell ref="A1948:I1948"/>
    <mergeCell ref="C1952:G1952"/>
    <mergeCell ref="A1954:I1954"/>
    <mergeCell ref="A1965:I1965"/>
    <mergeCell ref="A1957:E1959"/>
    <mergeCell ref="A1961:E1961"/>
    <mergeCell ref="A1968:B1968"/>
    <mergeCell ref="A1963:E1963"/>
    <mergeCell ref="H1958:I1958"/>
    <mergeCell ref="F1958:G1958"/>
    <mergeCell ref="C1977:G1977"/>
    <mergeCell ref="A1979:I1979"/>
    <mergeCell ref="A1969:B1969"/>
    <mergeCell ref="A1971:I1974"/>
    <mergeCell ref="A1967:B1967"/>
    <mergeCell ref="A1955:I1955"/>
    <mergeCell ref="A1922:I1922"/>
    <mergeCell ref="A1956:I1956"/>
    <mergeCell ref="A1960:E1960"/>
    <mergeCell ref="A1992:B1992"/>
    <mergeCell ref="F2014:G2014"/>
    <mergeCell ref="A2010:I2010"/>
    <mergeCell ref="A2026:I2026"/>
    <mergeCell ref="F1983:G1983"/>
    <mergeCell ref="H1983:I1983"/>
    <mergeCell ref="F1982:I1982"/>
    <mergeCell ref="A1986:E1986"/>
    <mergeCell ref="A2020:E2020"/>
    <mergeCell ref="A2021:E2021"/>
    <mergeCell ref="A2022:E2022"/>
    <mergeCell ref="A2023:E2023"/>
    <mergeCell ref="A1997:I2004"/>
    <mergeCell ref="C2040:G2040"/>
    <mergeCell ref="A2082:E2082"/>
    <mergeCell ref="A1962:E1962"/>
    <mergeCell ref="A1980:I1980"/>
    <mergeCell ref="F2013:I2013"/>
    <mergeCell ref="A2011:I2011"/>
    <mergeCell ref="A2012:I2012"/>
    <mergeCell ref="A1988:E1988"/>
    <mergeCell ref="A1989:E1989"/>
    <mergeCell ref="C2008:G2008"/>
    <mergeCell ref="A1981:I1981"/>
    <mergeCell ref="A1985:E1985"/>
    <mergeCell ref="A2013:E2015"/>
    <mergeCell ref="A1982:E1984"/>
    <mergeCell ref="H2014:I2014"/>
    <mergeCell ref="A1994:B1994"/>
    <mergeCell ref="A1996:I1996"/>
    <mergeCell ref="A1987:E1987"/>
    <mergeCell ref="A2005:I2005"/>
    <mergeCell ref="A2028:B2028"/>
    <mergeCell ref="A2029:B2029"/>
    <mergeCell ref="A2016:E2016"/>
    <mergeCell ref="A2024:E2024"/>
    <mergeCell ref="A1993:B1993"/>
    <mergeCell ref="A2017:E2017"/>
    <mergeCell ref="F2078:I2078"/>
    <mergeCell ref="F2079:G2079"/>
    <mergeCell ref="H2079:I2079"/>
    <mergeCell ref="A2030:B2030"/>
    <mergeCell ref="A2043:I2043"/>
    <mergeCell ref="A2044:I2044"/>
    <mergeCell ref="A2027:B2027"/>
    <mergeCell ref="A2018:E2018"/>
    <mergeCell ref="A2019:E2019"/>
    <mergeCell ref="A2076:I2076"/>
    <mergeCell ref="A2042:I2042"/>
    <mergeCell ref="A1995:B1995"/>
    <mergeCell ref="A2103:I2103"/>
    <mergeCell ref="A2081:E2081"/>
    <mergeCell ref="A2087:B2087"/>
    <mergeCell ref="A2060:B2060"/>
    <mergeCell ref="A2088:B2088"/>
    <mergeCell ref="A2090:B2090"/>
    <mergeCell ref="C2100:G2100"/>
    <mergeCell ref="A2092:I2092"/>
    <mergeCell ref="F2106:G2106"/>
    <mergeCell ref="A2077:I2077"/>
    <mergeCell ref="A2078:E2080"/>
    <mergeCell ref="A2095:I2095"/>
    <mergeCell ref="A2096:I2096"/>
    <mergeCell ref="F2105:I2105"/>
    <mergeCell ref="H2106:I2106"/>
    <mergeCell ref="A2049:E2049"/>
    <mergeCell ref="A2061:B2061"/>
    <mergeCell ref="A2071:I2071"/>
    <mergeCell ref="A2089:B2089"/>
    <mergeCell ref="A2084:E2084"/>
    <mergeCell ref="A2085:E2085"/>
    <mergeCell ref="A2086:I2086"/>
    <mergeCell ref="A2051:E2051"/>
    <mergeCell ref="A2055:E2055"/>
    <mergeCell ref="A2075:I2075"/>
    <mergeCell ref="A2083:E2083"/>
    <mergeCell ref="A2114:I2114"/>
    <mergeCell ref="A2115:B2115"/>
    <mergeCell ref="A2112:E2112"/>
    <mergeCell ref="H2046:I2046"/>
    <mergeCell ref="A2053:E2053"/>
    <mergeCell ref="A2059:B2059"/>
    <mergeCell ref="A2048:E2048"/>
    <mergeCell ref="A2050:E2050"/>
    <mergeCell ref="A2045:E2047"/>
    <mergeCell ref="F2045:I2045"/>
    <mergeCell ref="F2046:G2046"/>
    <mergeCell ref="A2093:I2093"/>
    <mergeCell ref="A2094:I2094"/>
    <mergeCell ref="C2157:G2157"/>
    <mergeCell ref="A2102:I2102"/>
    <mergeCell ref="A2105:E2107"/>
    <mergeCell ref="A2139:E2139"/>
    <mergeCell ref="A2104:I2104"/>
    <mergeCell ref="A2109:E2109"/>
    <mergeCell ref="A2110:E2110"/>
    <mergeCell ref="A2111:E2111"/>
    <mergeCell ref="A2052:E2052"/>
    <mergeCell ref="C2073:G2073"/>
    <mergeCell ref="A2062:B2062"/>
    <mergeCell ref="A2058:I2058"/>
    <mergeCell ref="A2063:I2063"/>
    <mergeCell ref="A2064:I2070"/>
    <mergeCell ref="A2056:E2056"/>
    <mergeCell ref="A2054:E2054"/>
    <mergeCell ref="A2108:E2108"/>
    <mergeCell ref="A2131:I2131"/>
    <mergeCell ref="F2133:I2133"/>
    <mergeCell ref="A2130:I2130"/>
    <mergeCell ref="A2119:I2119"/>
    <mergeCell ref="A2120:I2126"/>
    <mergeCell ref="A2133:E2135"/>
    <mergeCell ref="A2136:E2136"/>
    <mergeCell ref="A2137:E2137"/>
    <mergeCell ref="A2138:E2138"/>
    <mergeCell ref="A2194:E2194"/>
    <mergeCell ref="A2195:E2195"/>
    <mergeCell ref="A2198:E2198"/>
    <mergeCell ref="A2159:I2159"/>
    <mergeCell ref="H2164:I2164"/>
    <mergeCell ref="A2161:I2161"/>
    <mergeCell ref="A2160:I2160"/>
    <mergeCell ref="A2116:B2116"/>
    <mergeCell ref="A2117:B2117"/>
    <mergeCell ref="A2118:B2118"/>
    <mergeCell ref="A2132:I2132"/>
    <mergeCell ref="A2143:B2143"/>
    <mergeCell ref="C2128:G2128"/>
    <mergeCell ref="A2140:E2140"/>
    <mergeCell ref="A2142:I2142"/>
    <mergeCell ref="F2134:G2134"/>
    <mergeCell ref="H2134:I2134"/>
    <mergeCell ref="A2144:B2144"/>
    <mergeCell ref="F2191:I2191"/>
    <mergeCell ref="A2168:E2168"/>
    <mergeCell ref="A2173:I2173"/>
    <mergeCell ref="A2176:B2176"/>
    <mergeCell ref="A2177:B2177"/>
    <mergeCell ref="A2165:E2165"/>
    <mergeCell ref="A2166:E2166"/>
    <mergeCell ref="A2167:E2167"/>
    <mergeCell ref="C2186:G2186"/>
    <mergeCell ref="A2174:B2174"/>
    <mergeCell ref="A2175:B2175"/>
    <mergeCell ref="F2162:I2162"/>
    <mergeCell ref="F2163:I2163"/>
    <mergeCell ref="F2164:G2164"/>
    <mergeCell ref="A2147:I2147"/>
    <mergeCell ref="A2162:E2164"/>
    <mergeCell ref="A2169:E2169"/>
    <mergeCell ref="A2145:B2145"/>
    <mergeCell ref="H2192:I2192"/>
    <mergeCell ref="A2182:I2182"/>
    <mergeCell ref="A2191:E2193"/>
    <mergeCell ref="A2189:I2189"/>
    <mergeCell ref="F2192:G2192"/>
    <mergeCell ref="A2188:I2188"/>
    <mergeCell ref="A2190:I2190"/>
    <mergeCell ref="A2146:B2146"/>
    <mergeCell ref="A2148:I2154"/>
    <mergeCell ref="A2179:I2179"/>
    <mergeCell ref="A2180:I2180"/>
    <mergeCell ref="A2210:I2210"/>
    <mergeCell ref="C2212:G2212"/>
    <mergeCell ref="A2207:I2207"/>
    <mergeCell ref="A2208:I2208"/>
    <mergeCell ref="A2202:B2202"/>
    <mergeCell ref="A2201:B2201"/>
    <mergeCell ref="A2200:B2200"/>
    <mergeCell ref="A2181:I2181"/>
    <mergeCell ref="A2203:B2203"/>
    <mergeCell ref="A2205:I2205"/>
    <mergeCell ref="A2206:I2206"/>
    <mergeCell ref="A2199:I2199"/>
    <mergeCell ref="A2214:I2214"/>
    <mergeCell ref="A2196:E2196"/>
    <mergeCell ref="A2197:E2197"/>
    <mergeCell ref="A2215:I2215"/>
    <mergeCell ref="A2216:I2216"/>
    <mergeCell ref="A2209:I2209"/>
    <mergeCell ref="F2218:G2218"/>
    <mergeCell ref="H2218:I2218"/>
    <mergeCell ref="A2217:E2219"/>
    <mergeCell ref="F2217:I2217"/>
    <mergeCell ref="A2251:I2251"/>
    <mergeCell ref="A2252:B2252"/>
    <mergeCell ref="A2249:E2249"/>
    <mergeCell ref="A2240:I2240"/>
    <mergeCell ref="A2241:I2241"/>
    <mergeCell ref="H2243:I2243"/>
    <mergeCell ref="A2257:I2257"/>
    <mergeCell ref="H2225:I2225"/>
    <mergeCell ref="A2220:E2220"/>
    <mergeCell ref="A2221:E2221"/>
    <mergeCell ref="A2227:B2227"/>
    <mergeCell ref="A2228:B2228"/>
    <mergeCell ref="A2222:E2222"/>
    <mergeCell ref="A2223:E2223"/>
    <mergeCell ref="F2242:I2242"/>
    <mergeCell ref="A2247:E2247"/>
    <mergeCell ref="A2224:E2224"/>
    <mergeCell ref="A2229:B2229"/>
    <mergeCell ref="A2230:B2230"/>
    <mergeCell ref="C2237:G2237"/>
    <mergeCell ref="A2239:I2239"/>
    <mergeCell ref="F2243:G2243"/>
    <mergeCell ref="A2253:B2253"/>
    <mergeCell ref="A2254:B2254"/>
    <mergeCell ref="A2246:E2246"/>
    <mergeCell ref="C2262:G2262"/>
    <mergeCell ref="A2264:I2264"/>
    <mergeCell ref="A2289:I2289"/>
    <mergeCell ref="A2290:I2290"/>
    <mergeCell ref="A2272:E2272"/>
    <mergeCell ref="A2266:I2266"/>
    <mergeCell ref="F2267:I2267"/>
    <mergeCell ref="H2268:I2268"/>
    <mergeCell ref="A2242:E2244"/>
    <mergeCell ref="A2248:E2248"/>
    <mergeCell ref="A2273:E2273"/>
    <mergeCell ref="A2265:I2265"/>
    <mergeCell ref="A2270:E2270"/>
    <mergeCell ref="A2271:E2271"/>
    <mergeCell ref="A2258:I2258"/>
    <mergeCell ref="A2255:B2255"/>
    <mergeCell ref="A2250:E2250"/>
    <mergeCell ref="A2245:E2245"/>
    <mergeCell ref="A2259:I2259"/>
    <mergeCell ref="A2274:E2274"/>
    <mergeCell ref="A2292:E2294"/>
    <mergeCell ref="F2292:I2292"/>
    <mergeCell ref="F2293:G2293"/>
    <mergeCell ref="H2293:I2293"/>
    <mergeCell ref="A2282:I2284"/>
    <mergeCell ref="C2287:G2287"/>
    <mergeCell ref="A2280:B2280"/>
    <mergeCell ref="A2276:I2276"/>
    <mergeCell ref="A2277:B2277"/>
    <mergeCell ref="A2278:B2278"/>
    <mergeCell ref="A2279:B2279"/>
    <mergeCell ref="A2281:I2281"/>
    <mergeCell ref="A2306:I2306"/>
    <mergeCell ref="A2307:I2307"/>
    <mergeCell ref="A2313:I2313"/>
    <mergeCell ref="F2268:G2268"/>
    <mergeCell ref="A2267:E2269"/>
    <mergeCell ref="A2295:E2295"/>
    <mergeCell ref="A2296:E2296"/>
    <mergeCell ref="A2301:B2301"/>
    <mergeCell ref="A2303:B2303"/>
    <mergeCell ref="A2304:B2304"/>
    <mergeCell ref="A2305:I2305"/>
    <mergeCell ref="A2302:B2302"/>
    <mergeCell ref="A2291:I2291"/>
    <mergeCell ref="A2297:E2297"/>
    <mergeCell ref="A2298:E2298"/>
    <mergeCell ref="A2300:I2300"/>
    <mergeCell ref="A2325:B2325"/>
    <mergeCell ref="A2326:B2326"/>
    <mergeCell ref="A2308:I2308"/>
    <mergeCell ref="C2311:G2311"/>
    <mergeCell ref="A2314:I2314"/>
    <mergeCell ref="F2316:I2316"/>
    <mergeCell ref="A2319:E2319"/>
    <mergeCell ref="A2320:E2320"/>
    <mergeCell ref="A2384:J2384"/>
    <mergeCell ref="A2371:E2371"/>
    <mergeCell ref="A2321:E2321"/>
    <mergeCell ref="A2340:I2340"/>
    <mergeCell ref="A2361:I2361"/>
    <mergeCell ref="A2370:E2370"/>
    <mergeCell ref="H2368:I2368"/>
    <mergeCell ref="A2367:E2369"/>
    <mergeCell ref="F2367:I2367"/>
    <mergeCell ref="F2368:G2368"/>
    <mergeCell ref="A2331:I2331"/>
    <mergeCell ref="A2349:I2349"/>
    <mergeCell ref="A2315:I2315"/>
    <mergeCell ref="F2317:G2317"/>
    <mergeCell ref="H2317:I2317"/>
    <mergeCell ref="A2316:E2318"/>
    <mergeCell ref="A2323:I2323"/>
    <mergeCell ref="A2324:B2324"/>
    <mergeCell ref="A2332:I2332"/>
    <mergeCell ref="A2347:E2347"/>
    <mergeCell ref="A2383:J2383"/>
    <mergeCell ref="C2362:G2362"/>
    <mergeCell ref="A2364:I2364"/>
    <mergeCell ref="A2436:B2436"/>
    <mergeCell ref="A2329:I2329"/>
    <mergeCell ref="A2357:I2357"/>
    <mergeCell ref="A2351:B2351"/>
    <mergeCell ref="A2346:E2346"/>
    <mergeCell ref="A2350:B2350"/>
    <mergeCell ref="C2338:G2338"/>
    <mergeCell ref="H2348:I2348"/>
    <mergeCell ref="A2388:I2388"/>
    <mergeCell ref="A2438:B2438"/>
    <mergeCell ref="A2430:E2430"/>
    <mergeCell ref="A2427:E2429"/>
    <mergeCell ref="C2451:G2451"/>
    <mergeCell ref="A2439:B2439"/>
    <mergeCell ref="A2396:I2396"/>
    <mergeCell ref="A2397:I2397"/>
    <mergeCell ref="A2432:E2432"/>
    <mergeCell ref="A2399:E2401"/>
    <mergeCell ref="H2400:I2400"/>
    <mergeCell ref="A2411:B2411"/>
    <mergeCell ref="A2382:J2382"/>
    <mergeCell ref="A2408:B2408"/>
    <mergeCell ref="A2404:E2404"/>
    <mergeCell ref="A2405:E2405"/>
    <mergeCell ref="F2428:G2428"/>
    <mergeCell ref="A2412:B2412"/>
    <mergeCell ref="A2407:I2407"/>
    <mergeCell ref="A2425:I2425"/>
    <mergeCell ref="C2422:G2422"/>
    <mergeCell ref="A2424:I2424"/>
    <mergeCell ref="F2427:I2427"/>
    <mergeCell ref="A2330:I2330"/>
    <mergeCell ref="A2365:I2365"/>
    <mergeCell ref="A2366:I2366"/>
    <mergeCell ref="A2377:B2377"/>
    <mergeCell ref="A2380:B2380"/>
    <mergeCell ref="A2334:I2334"/>
    <mergeCell ref="A2335:I2335"/>
    <mergeCell ref="A2341:I2341"/>
    <mergeCell ref="A2387:J2387"/>
    <mergeCell ref="A2372:E2372"/>
    <mergeCell ref="A2373:E2373"/>
    <mergeCell ref="A2385:J2385"/>
    <mergeCell ref="A2379:B2379"/>
    <mergeCell ref="A2376:B2376"/>
    <mergeCell ref="A2375:I2375"/>
    <mergeCell ref="F2343:I2343"/>
    <mergeCell ref="A2356:I2356"/>
    <mergeCell ref="A2343:E2345"/>
    <mergeCell ref="A2355:I2355"/>
    <mergeCell ref="A2352:B2352"/>
    <mergeCell ref="A2386:J2386"/>
    <mergeCell ref="A2358:I2358"/>
    <mergeCell ref="A2342:I2342"/>
    <mergeCell ref="A2327:B2327"/>
    <mergeCell ref="A2333:I2333"/>
    <mergeCell ref="H2344:I2344"/>
    <mergeCell ref="F2344:G2344"/>
    <mergeCell ref="A2353:B2353"/>
    <mergeCell ref="A2462:E2462"/>
    <mergeCell ref="F2462:G2462"/>
    <mergeCell ref="H2462:I2462"/>
    <mergeCell ref="C2394:G2394"/>
    <mergeCell ref="A2398:I2398"/>
    <mergeCell ref="A2454:I2454"/>
    <mergeCell ref="A2455:I2455"/>
    <mergeCell ref="A2456:I2456"/>
    <mergeCell ref="A2457:I2457"/>
    <mergeCell ref="A2440:B2440"/>
    <mergeCell ref="A2453:I2453"/>
    <mergeCell ref="F2565:G2565"/>
    <mergeCell ref="H2565:I2565"/>
    <mergeCell ref="H2564:I2564"/>
    <mergeCell ref="F2541:G2541"/>
    <mergeCell ref="F2563:G2563"/>
    <mergeCell ref="A2559:I2559"/>
    <mergeCell ref="A2542:I2542"/>
    <mergeCell ref="A2536:E2538"/>
    <mergeCell ref="F2536:I2536"/>
    <mergeCell ref="A2534:I2534"/>
    <mergeCell ref="A2565:E2565"/>
    <mergeCell ref="A2511:E2513"/>
    <mergeCell ref="A2526:I2526"/>
    <mergeCell ref="A2535:I2535"/>
    <mergeCell ref="A2515:E2515"/>
    <mergeCell ref="A2531:I2531"/>
    <mergeCell ref="A2547:B2547"/>
    <mergeCell ref="F2512:I2512"/>
    <mergeCell ref="A2564:E2564"/>
    <mergeCell ref="F2538:G2538"/>
    <mergeCell ref="H2540:I2540"/>
    <mergeCell ref="H2563:I2563"/>
    <mergeCell ref="H2541:I2541"/>
    <mergeCell ref="H2539:I2539"/>
    <mergeCell ref="F2564:G2564"/>
    <mergeCell ref="A2475:I2475"/>
    <mergeCell ref="A2484:I2484"/>
    <mergeCell ref="A2509:I2509"/>
    <mergeCell ref="A2521:B2521"/>
    <mergeCell ref="A2524:I2524"/>
    <mergeCell ref="A2516:E2516"/>
    <mergeCell ref="A2492:B2492"/>
    <mergeCell ref="A2493:B2493"/>
    <mergeCell ref="A2494:B2494"/>
    <mergeCell ref="A2497:I2497"/>
    <mergeCell ref="A2480:I2480"/>
    <mergeCell ref="A2495:B2495"/>
    <mergeCell ref="A2496:B2496"/>
    <mergeCell ref="A2488:E2488"/>
    <mergeCell ref="F2488:G2488"/>
    <mergeCell ref="A2431:E2431"/>
    <mergeCell ref="A2533:I2533"/>
    <mergeCell ref="A2525:I2525"/>
    <mergeCell ref="F2561:I2561"/>
    <mergeCell ref="A2467:B2467"/>
    <mergeCell ref="F2486:I2486"/>
    <mergeCell ref="F2487:G2487"/>
    <mergeCell ref="F2459:I2459"/>
    <mergeCell ref="F2460:G2460"/>
    <mergeCell ref="F2537:I2537"/>
    <mergeCell ref="F2400:G2400"/>
    <mergeCell ref="A2402:E2402"/>
    <mergeCell ref="A2410:B2410"/>
    <mergeCell ref="A2403:E2403"/>
    <mergeCell ref="A2409:B2409"/>
    <mergeCell ref="A2426:I2426"/>
    <mergeCell ref="H2428:I2428"/>
    <mergeCell ref="A2500:I2500"/>
    <mergeCell ref="A2498:I2498"/>
    <mergeCell ref="A2491:I2491"/>
    <mergeCell ref="A2517:I2517"/>
    <mergeCell ref="A2546:B2546"/>
    <mergeCell ref="A2518:B2518"/>
    <mergeCell ref="F2516:G2516"/>
    <mergeCell ref="A2523:I2523"/>
    <mergeCell ref="A2519:B2519"/>
    <mergeCell ref="A2522:I2522"/>
    <mergeCell ref="A2532:I2532"/>
    <mergeCell ref="A2507:I2507"/>
    <mergeCell ref="A2501:I2501"/>
    <mergeCell ref="A2433:E2433"/>
    <mergeCell ref="A2435:I2435"/>
    <mergeCell ref="J1860:N1860"/>
    <mergeCell ref="A2458:E2460"/>
    <mergeCell ref="A2466:B2466"/>
    <mergeCell ref="F2489:G2489"/>
    <mergeCell ref="H2489:I2489"/>
    <mergeCell ref="A2468:B2468"/>
    <mergeCell ref="A2469:B2469"/>
    <mergeCell ref="A2471:I2471"/>
    <mergeCell ref="H2460:I2460"/>
    <mergeCell ref="A2464:I2464"/>
    <mergeCell ref="F2461:G2461"/>
    <mergeCell ref="A2461:E2461"/>
    <mergeCell ref="F2458:I2458"/>
    <mergeCell ref="A2472:I2472"/>
    <mergeCell ref="A2465:B2465"/>
    <mergeCell ref="F2399:I2399"/>
    <mergeCell ref="A2514:E2514"/>
    <mergeCell ref="H2513:I2513"/>
    <mergeCell ref="A2489:E2489"/>
    <mergeCell ref="A2508:I2508"/>
    <mergeCell ref="A2474:I2474"/>
    <mergeCell ref="C2478:G2478"/>
    <mergeCell ref="A2482:I2482"/>
    <mergeCell ref="C2504:G2504"/>
    <mergeCell ref="A2499:I2499"/>
    <mergeCell ref="A2473:I2473"/>
    <mergeCell ref="F2511:I2511"/>
    <mergeCell ref="A2378:B2378"/>
    <mergeCell ref="A2481:I2481"/>
    <mergeCell ref="A2485:E2487"/>
    <mergeCell ref="F2485:I2485"/>
    <mergeCell ref="A2483:I2483"/>
    <mergeCell ref="J1839:R1839"/>
    <mergeCell ref="C2529:G2529"/>
    <mergeCell ref="H2514:I2514"/>
    <mergeCell ref="F2515:G2515"/>
    <mergeCell ref="H2516:I2516"/>
    <mergeCell ref="A2506:I2506"/>
    <mergeCell ref="A2437:B2437"/>
    <mergeCell ref="A2572:B2572"/>
    <mergeCell ref="F2566:G2566"/>
    <mergeCell ref="A2570:B2570"/>
    <mergeCell ref="A2571:B2571"/>
    <mergeCell ref="A2568:B2568"/>
    <mergeCell ref="A2567:I2567"/>
    <mergeCell ref="F2540:G2540"/>
    <mergeCell ref="A2540:E2540"/>
    <mergeCell ref="A2544:B2544"/>
    <mergeCell ref="A2545:B2545"/>
    <mergeCell ref="A2569:B2569"/>
    <mergeCell ref="A2561:E2563"/>
    <mergeCell ref="A2557:I2557"/>
    <mergeCell ref="A2560:I2560"/>
    <mergeCell ref="A2558:I2558"/>
    <mergeCell ref="F2562:I2562"/>
    <mergeCell ref="F2513:G2513"/>
    <mergeCell ref="F2514:G2514"/>
    <mergeCell ref="A2539:E2539"/>
    <mergeCell ref="F2539:G2539"/>
    <mergeCell ref="H2566:I2566"/>
    <mergeCell ref="H2515:I2515"/>
    <mergeCell ref="H2538:I2538"/>
    <mergeCell ref="A2520:B2520"/>
    <mergeCell ref="A2510:I2510"/>
    <mergeCell ref="Q1825:R1825"/>
    <mergeCell ref="J1827:N1827"/>
    <mergeCell ref="O1825:P1825"/>
    <mergeCell ref="J1823:R1823"/>
    <mergeCell ref="O1824:R1824"/>
    <mergeCell ref="Q1854:R1854"/>
    <mergeCell ref="A982:B982"/>
    <mergeCell ref="C958:G958"/>
    <mergeCell ref="A275:E275"/>
    <mergeCell ref="J1865:K1865"/>
    <mergeCell ref="H2461:I2461"/>
    <mergeCell ref="H2488:I2488"/>
    <mergeCell ref="H2487:I2487"/>
    <mergeCell ref="C2554:G2554"/>
    <mergeCell ref="A2556:I2556"/>
    <mergeCell ref="J1850:R1850"/>
    <mergeCell ref="J1840:R1845"/>
    <mergeCell ref="J1836:K1836"/>
    <mergeCell ref="L1848:P1848"/>
    <mergeCell ref="C1848:G1848"/>
    <mergeCell ref="J1852:R1852"/>
    <mergeCell ref="A2543:B2543"/>
    <mergeCell ref="A2389:I2389"/>
    <mergeCell ref="J1857:N1857"/>
    <mergeCell ref="J1851:R1851"/>
    <mergeCell ref="O1854:P1854"/>
    <mergeCell ref="O1853:R1853"/>
    <mergeCell ref="J1853:N1855"/>
    <mergeCell ref="A1850:I1850"/>
    <mergeCell ref="A1838:B1838"/>
    <mergeCell ref="J1856:N1856"/>
    <mergeCell ref="A2032:I2036"/>
    <mergeCell ref="J1749:K1749"/>
    <mergeCell ref="J1747:N1747"/>
    <mergeCell ref="H1741:I1741"/>
    <mergeCell ref="J1740:N1742"/>
    <mergeCell ref="A1737:I1737"/>
    <mergeCell ref="A963:E965"/>
    <mergeCell ref="J924:R924"/>
    <mergeCell ref="J925:R925"/>
    <mergeCell ref="J938:N938"/>
    <mergeCell ref="J1831:N1831"/>
    <mergeCell ref="J1838:K1838"/>
    <mergeCell ref="J1837:K1837"/>
    <mergeCell ref="A274:E274"/>
    <mergeCell ref="J1858:N1858"/>
    <mergeCell ref="A1828:E1828"/>
    <mergeCell ref="J1830:N1830"/>
    <mergeCell ref="A1830:E1830"/>
    <mergeCell ref="A1751:B1751"/>
    <mergeCell ref="A1752:B1752"/>
    <mergeCell ref="A1740:E1742"/>
    <mergeCell ref="A1744:E1744"/>
    <mergeCell ref="A1743:E1743"/>
    <mergeCell ref="A1796:E1796"/>
    <mergeCell ref="A1797:E1797"/>
    <mergeCell ref="A1801:E1801"/>
    <mergeCell ref="A1799:E1799"/>
    <mergeCell ref="F1825:G1825"/>
    <mergeCell ref="J1829:N1829"/>
    <mergeCell ref="J1821:R1821"/>
    <mergeCell ref="L1819:P1819"/>
    <mergeCell ref="J1824:N1826"/>
    <mergeCell ref="H1825:I1825"/>
    <mergeCell ref="J1745:N1745"/>
    <mergeCell ref="F1741:G1741"/>
    <mergeCell ref="J1743:N1743"/>
    <mergeCell ref="J1744:N1744"/>
    <mergeCell ref="J1746:N1746"/>
    <mergeCell ref="J759:N759"/>
    <mergeCell ref="J764:N764"/>
    <mergeCell ref="J767:R767"/>
    <mergeCell ref="J768:K768"/>
    <mergeCell ref="J270:N270"/>
    <mergeCell ref="F757:G757"/>
    <mergeCell ref="J746:R746"/>
    <mergeCell ref="A805:J805"/>
    <mergeCell ref="F792:G792"/>
    <mergeCell ref="H792:I792"/>
    <mergeCell ref="J962:R962"/>
    <mergeCell ref="F927:G927"/>
    <mergeCell ref="A929:E929"/>
    <mergeCell ref="J811:R811"/>
    <mergeCell ref="A806:J806"/>
    <mergeCell ref="A973:E973"/>
    <mergeCell ref="A974:E974"/>
    <mergeCell ref="J1731:R1731"/>
    <mergeCell ref="A1731:I1731"/>
    <mergeCell ref="J1728:K1728"/>
    <mergeCell ref="A1724:I1724"/>
    <mergeCell ref="J1727:K1727"/>
    <mergeCell ref="J1725:K1725"/>
    <mergeCell ref="A1717:I1717"/>
    <mergeCell ref="A1718:E1720"/>
    <mergeCell ref="J1722:N1722"/>
    <mergeCell ref="A1730:I1730"/>
    <mergeCell ref="O964:P964"/>
    <mergeCell ref="J961:R961"/>
    <mergeCell ref="Q964:R964"/>
    <mergeCell ref="A1312:I1312"/>
    <mergeCell ref="J1313:R1321"/>
    <mergeCell ref="J1060:R1066"/>
    <mergeCell ref="J1058:K1058"/>
    <mergeCell ref="A1083:E1083"/>
    <mergeCell ref="J1079:N1079"/>
    <mergeCell ref="J1080:N1080"/>
    <mergeCell ref="J1081:N1081"/>
    <mergeCell ref="Q1294:R1294"/>
    <mergeCell ref="J1304:N1304"/>
    <mergeCell ref="A1309:B1309"/>
    <mergeCell ref="A1296:E1296"/>
    <mergeCell ref="J1309:K1309"/>
    <mergeCell ref="J1310:K1310"/>
    <mergeCell ref="J1303:N1303"/>
    <mergeCell ref="A1310:B1310"/>
    <mergeCell ref="A1311:B1311"/>
    <mergeCell ref="J1311:K1311"/>
    <mergeCell ref="J1312:R1312"/>
    <mergeCell ref="A978:I978"/>
    <mergeCell ref="F1232:G1232"/>
    <mergeCell ref="J1251:R1251"/>
    <mergeCell ref="F1293:I1293"/>
    <mergeCell ref="A1249:I1249"/>
    <mergeCell ref="A1243:B1243"/>
    <mergeCell ref="A981:B981"/>
    <mergeCell ref="A968:E968"/>
    <mergeCell ref="A1313:I1321"/>
    <mergeCell ref="J975:N975"/>
    <mergeCell ref="A769:B769"/>
    <mergeCell ref="A765:E765"/>
    <mergeCell ref="A767:I767"/>
    <mergeCell ref="J769:K769"/>
    <mergeCell ref="J770:K770"/>
    <mergeCell ref="A569:E569"/>
    <mergeCell ref="A566:E566"/>
    <mergeCell ref="A276:E276"/>
    <mergeCell ref="J735:R735"/>
    <mergeCell ref="A747:I747"/>
    <mergeCell ref="J733:N733"/>
    <mergeCell ref="J727:N727"/>
    <mergeCell ref="J728:N728"/>
    <mergeCell ref="J711:R711"/>
    <mergeCell ref="J714:R714"/>
    <mergeCell ref="J712:R712"/>
    <mergeCell ref="J721:R721"/>
    <mergeCell ref="J744:R744"/>
    <mergeCell ref="J745:R745"/>
    <mergeCell ref="J741:R741"/>
    <mergeCell ref="Q725:R725"/>
    <mergeCell ref="J742:R742"/>
    <mergeCell ref="J743:R743"/>
    <mergeCell ref="J740:R740"/>
    <mergeCell ref="J724:N726"/>
    <mergeCell ref="J729:N729"/>
    <mergeCell ref="J730:N730"/>
    <mergeCell ref="A732:E732"/>
    <mergeCell ref="A733:E733"/>
    <mergeCell ref="A735:I735"/>
    <mergeCell ref="A731:E731"/>
    <mergeCell ref="J731:N731"/>
    <mergeCell ref="J1779:K1779"/>
    <mergeCell ref="J1773:N1773"/>
    <mergeCell ref="J1778:K1778"/>
    <mergeCell ref="O1333:R1333"/>
    <mergeCell ref="O1334:P1334"/>
    <mergeCell ref="Q1334:R1334"/>
    <mergeCell ref="J1759:R1759"/>
    <mergeCell ref="J1350:K1350"/>
    <mergeCell ref="J1748:R1748"/>
    <mergeCell ref="J1739:R1739"/>
    <mergeCell ref="A1767:E1769"/>
    <mergeCell ref="F1767:I1767"/>
    <mergeCell ref="A1766:I1766"/>
    <mergeCell ref="J1752:K1752"/>
    <mergeCell ref="J1332:R1332"/>
    <mergeCell ref="A1331:I1331"/>
    <mergeCell ref="A1748:I1748"/>
    <mergeCell ref="A1746:E1746"/>
    <mergeCell ref="A1747:E1747"/>
    <mergeCell ref="A1773:E1773"/>
    <mergeCell ref="J1776:R1776"/>
    <mergeCell ref="A1728:B1728"/>
    <mergeCell ref="F1740:I1740"/>
    <mergeCell ref="A1739:I1739"/>
    <mergeCell ref="C1735:G1735"/>
    <mergeCell ref="A1738:I1738"/>
    <mergeCell ref="J1737:R1737"/>
    <mergeCell ref="J1424:R1424"/>
    <mergeCell ref="A1425:I1425"/>
    <mergeCell ref="J1425:R1425"/>
    <mergeCell ref="A1426:I1426"/>
    <mergeCell ref="A1750:B1750"/>
    <mergeCell ref="A1343:E1343"/>
    <mergeCell ref="A1347:E1347"/>
    <mergeCell ref="J1342:N1342"/>
    <mergeCell ref="A1705:B1705"/>
    <mergeCell ref="O815:P815"/>
    <mergeCell ref="J821:N821"/>
    <mergeCell ref="A818:E818"/>
    <mergeCell ref="A821:E821"/>
    <mergeCell ref="J819:N819"/>
    <mergeCell ref="A820:E820"/>
    <mergeCell ref="H815:I815"/>
    <mergeCell ref="A819:E819"/>
    <mergeCell ref="A817:E817"/>
    <mergeCell ref="A1057:B1057"/>
    <mergeCell ref="J979:K979"/>
    <mergeCell ref="A1047:E1047"/>
    <mergeCell ref="A1048:E1048"/>
    <mergeCell ref="A1050:E1050"/>
    <mergeCell ref="O1001:R1001"/>
    <mergeCell ref="A1049:E1049"/>
    <mergeCell ref="A1018:B1018"/>
    <mergeCell ref="A1055:B1055"/>
    <mergeCell ref="A1011:E1011"/>
    <mergeCell ref="J876:R876"/>
    <mergeCell ref="J880:R880"/>
    <mergeCell ref="A972:E972"/>
    <mergeCell ref="J960:R960"/>
    <mergeCell ref="C1328:G1328"/>
    <mergeCell ref="J968:N968"/>
    <mergeCell ref="J869:R869"/>
    <mergeCell ref="O853:R853"/>
    <mergeCell ref="A1058:B1058"/>
    <mergeCell ref="A788:I788"/>
    <mergeCell ref="A811:I811"/>
    <mergeCell ref="A813:I813"/>
    <mergeCell ref="J1046:N1046"/>
    <mergeCell ref="J1049:N1049"/>
    <mergeCell ref="J867:N867"/>
    <mergeCell ref="J871:K871"/>
    <mergeCell ref="O756:R756"/>
    <mergeCell ref="C786:G786"/>
    <mergeCell ref="A797:I797"/>
    <mergeCell ref="O1042:P1042"/>
    <mergeCell ref="A798:B798"/>
    <mergeCell ref="J823:N823"/>
    <mergeCell ref="J860:N860"/>
    <mergeCell ref="J861:N861"/>
    <mergeCell ref="A812:I812"/>
    <mergeCell ref="F814:I814"/>
    <mergeCell ref="J872:K872"/>
    <mergeCell ref="J870:K870"/>
    <mergeCell ref="J1039:R1040"/>
    <mergeCell ref="J1041:N1043"/>
    <mergeCell ref="O1041:R1041"/>
    <mergeCell ref="J969:N969"/>
    <mergeCell ref="L848:P848"/>
    <mergeCell ref="A836:I836"/>
    <mergeCell ref="J837:R846"/>
    <mergeCell ref="J974:N974"/>
    <mergeCell ref="A789:I789"/>
    <mergeCell ref="A790:I790"/>
    <mergeCell ref="A770:B770"/>
    <mergeCell ref="A761:E761"/>
    <mergeCell ref="A762:E762"/>
    <mergeCell ref="A1441:I1441"/>
    <mergeCell ref="J824:N824"/>
    <mergeCell ref="J818:N818"/>
    <mergeCell ref="J832:K832"/>
    <mergeCell ref="J852:R852"/>
    <mergeCell ref="J836:R836"/>
    <mergeCell ref="J834:K834"/>
    <mergeCell ref="J817:N817"/>
    <mergeCell ref="A828:E828"/>
    <mergeCell ref="A826:E826"/>
    <mergeCell ref="J820:N820"/>
    <mergeCell ref="J822:N822"/>
    <mergeCell ref="J828:N828"/>
    <mergeCell ref="A822:E822"/>
    <mergeCell ref="A823:E823"/>
    <mergeCell ref="A824:E824"/>
    <mergeCell ref="A864:E864"/>
    <mergeCell ref="A831:I831"/>
    <mergeCell ref="J827:N827"/>
    <mergeCell ref="J831:R831"/>
    <mergeCell ref="J857:N857"/>
    <mergeCell ref="F854:G854"/>
    <mergeCell ref="H854:I854"/>
    <mergeCell ref="J853:N855"/>
    <mergeCell ref="J833:K833"/>
    <mergeCell ref="A829:E829"/>
    <mergeCell ref="C848:G848"/>
    <mergeCell ref="J835:K835"/>
    <mergeCell ref="J851:R851"/>
    <mergeCell ref="Q854:R854"/>
    <mergeCell ref="J963:N965"/>
    <mergeCell ref="O963:R963"/>
    <mergeCell ref="J1441:R1441"/>
    <mergeCell ref="J1426:R1426"/>
    <mergeCell ref="A1427:E1429"/>
    <mergeCell ref="F1427:I1427"/>
    <mergeCell ref="J1427:N1429"/>
    <mergeCell ref="O1427:R1427"/>
    <mergeCell ref="F1428:G1428"/>
    <mergeCell ref="H1428:I1428"/>
    <mergeCell ref="O1428:P1428"/>
    <mergeCell ref="Q1428:R1428"/>
    <mergeCell ref="A1430:E1430"/>
    <mergeCell ref="J1430:N1430"/>
    <mergeCell ref="A1431:E1431"/>
    <mergeCell ref="J1431:N1431"/>
    <mergeCell ref="A1442:I1448"/>
    <mergeCell ref="J1442:R1448"/>
    <mergeCell ref="A1432:E1432"/>
    <mergeCell ref="J1432:N1432"/>
    <mergeCell ref="A1433:E1433"/>
    <mergeCell ref="J1433:N1433"/>
    <mergeCell ref="A1434:E1434"/>
    <mergeCell ref="J1434:N1434"/>
    <mergeCell ref="A1436:I1436"/>
    <mergeCell ref="J1436:R1436"/>
    <mergeCell ref="A1437:B1437"/>
    <mergeCell ref="J1437:K1437"/>
    <mergeCell ref="A1438:B1438"/>
    <mergeCell ref="J1438:K1438"/>
    <mergeCell ref="A1439:B1439"/>
    <mergeCell ref="J1439:K1439"/>
    <mergeCell ref="A1440:B1440"/>
    <mergeCell ref="J1440:K1440"/>
  </mergeCells>
  <phoneticPr fontId="13" type="noConversion"/>
  <pageMargins left="0.7" right="0.7" top="0.75" bottom="0.75" header="0.3" footer="0.3"/>
  <pageSetup paperSize="9" scale="77" orientation="portrait" r:id="rId1"/>
  <rowBreaks count="59" manualBreakCount="59">
    <brk id="44" max="16383" man="1"/>
    <brk id="86" max="16383" man="1"/>
    <brk id="118" max="16383" man="1"/>
    <brk id="154" max="16383" man="1"/>
    <brk id="194" max="16383" man="1"/>
    <brk id="228" max="16383" man="1"/>
    <brk id="258" max="16383" man="1"/>
    <brk id="336" max="16383" man="1"/>
    <brk id="404" max="16383" man="1"/>
    <brk id="434" max="16383" man="1"/>
    <brk id="478" max="16383" man="1"/>
    <brk id="511" max="16383" man="1"/>
    <brk id="550" max="16383" man="1"/>
    <brk id="586" max="16383" man="1"/>
    <brk id="620" max="16383" man="1"/>
    <brk id="653" max="16383" man="1"/>
    <brk id="687" max="16383" man="1"/>
    <brk id="718" max="16383" man="1"/>
    <brk id="750" max="16383" man="1"/>
    <brk id="785" max="16383" man="1"/>
    <brk id="808" max="16383" man="1"/>
    <brk id="847" max="16383" man="1"/>
    <brk id="884" max="16383" man="1"/>
    <brk id="920" max="16383" man="1"/>
    <brk id="957" max="16383" man="1"/>
    <brk id="995" max="16383" man="1"/>
    <brk id="1034" max="16383" man="1"/>
    <brk id="1070" max="16383" man="1"/>
    <brk id="1115" max="16383" man="1"/>
    <brk id="1151" max="16383" man="1"/>
    <brk id="1191" max="16383" man="1"/>
    <brk id="1225" max="16383" man="1"/>
    <brk id="1287" max="16383" man="1"/>
    <brk id="1327" max="16383" man="1"/>
    <brk id="1364" max="16383" man="1"/>
    <brk id="1392" max="16383" man="1"/>
    <brk id="1450" max="16383" man="1"/>
    <brk id="1480" max="16383" man="1"/>
    <brk id="1509" max="16383" man="1"/>
    <brk id="1554" max="16383" man="1"/>
    <brk id="1604" max="16383" man="1"/>
    <brk id="1637" max="16383" man="1"/>
    <brk id="1667" max="16383" man="1"/>
    <brk id="1712" max="16383" man="1"/>
    <brk id="1761" max="16383" man="1"/>
    <brk id="1818" max="16383" man="1"/>
    <brk id="1900" max="16383" man="1"/>
    <brk id="1951" max="16383" man="1"/>
    <brk id="2007" max="16383" man="1"/>
    <brk id="2072" max="16383" man="1"/>
    <brk id="2127" max="16383" man="1"/>
    <brk id="2185" max="16383" man="1"/>
    <brk id="2236" max="16383" man="1"/>
    <brk id="2286" max="16383" man="1"/>
    <brk id="2337" max="16383" man="1"/>
    <brk id="2393" max="16383" man="1"/>
    <brk id="2450" max="16383" man="1"/>
    <brk id="2503" max="16383" man="1"/>
    <brk id="2553" max="16383" man="1"/>
  </rowBreaks>
  <colBreaks count="1" manualBreakCount="1">
    <brk id="9" max="25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6-11 лет</vt:lpstr>
      <vt:lpstr>12-18 лет</vt:lpstr>
      <vt:lpstr>тех карты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Зульфия</dc:creator>
  <cp:lastModifiedBy>Тиличетская СОШ</cp:lastModifiedBy>
  <cp:lastPrinted>2023-04-19T06:50:18Z</cp:lastPrinted>
  <dcterms:created xsi:type="dcterms:W3CDTF">2013-04-19T00:05:35Z</dcterms:created>
  <dcterms:modified xsi:type="dcterms:W3CDTF">2023-04-19T06:53:27Z</dcterms:modified>
</cp:coreProperties>
</file>